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activeTab="0"/>
  </bookViews>
  <sheets>
    <sheet name="Section I" sheetId="1" r:id="rId1"/>
    <sheet name="Section II" sheetId="2" r:id="rId2"/>
    <sheet name="Section III" sheetId="3" r:id="rId3"/>
    <sheet name="Section IV" sheetId="4" r:id="rId4"/>
    <sheet name="Section V" sheetId="5" r:id="rId5"/>
    <sheet name="Section VI" sheetId="6" r:id="rId6"/>
    <sheet name="Addendum I" sheetId="7" r:id="rId7"/>
    <sheet name="Addendum II" sheetId="8" r:id="rId8"/>
    <sheet name="Addendum III" sheetId="9" r:id="rId9"/>
  </sheets>
  <definedNames>
    <definedName name="Federal_ID" comment="__-_______">'Section I'!$H$8</definedName>
  </definedNames>
  <calcPr fullCalcOnLoad="1"/>
</workbook>
</file>

<file path=xl/sharedStrings.xml><?xml version="1.0" encoding="utf-8"?>
<sst xmlns="http://schemas.openxmlformats.org/spreadsheetml/2006/main" count="363" uniqueCount="231">
  <si>
    <t>PDA USE ONLY (DATE RECEIVED)</t>
  </si>
  <si>
    <t>Section I</t>
  </si>
  <si>
    <t>Application Date</t>
  </si>
  <si>
    <t xml:space="preserve">Federal ID    </t>
  </si>
  <si>
    <t>Legal Name of Fair</t>
  </si>
  <si>
    <t xml:space="preserve">Fair Known As  </t>
  </si>
  <si>
    <t xml:space="preserve">Payment Address  </t>
  </si>
  <si>
    <t>County</t>
  </si>
  <si>
    <t>Contact Person &amp; Title</t>
  </si>
  <si>
    <t>Daytime Telephone Number</t>
  </si>
  <si>
    <t>Email Address</t>
  </si>
  <si>
    <t>Current Year Fair Dates</t>
  </si>
  <si>
    <t xml:space="preserve">PA Department of Agriculture </t>
  </si>
  <si>
    <t>THIS SECTION IS FOR OFFICIAL USE ONLY:</t>
  </si>
  <si>
    <t xml:space="preserve">Vendor #  </t>
  </si>
  <si>
    <t xml:space="preserve">Approved for Payment in the Amount of:  </t>
  </si>
  <si>
    <t>Exhibits, Exhibitors and Premiums Paid</t>
  </si>
  <si>
    <t>Departments</t>
  </si>
  <si>
    <t>#Exhibits</t>
  </si>
  <si>
    <t>#Exhibitors</t>
  </si>
  <si>
    <t>Premiums</t>
  </si>
  <si>
    <t>Eligible Premiums</t>
  </si>
  <si>
    <t>1.    Horses</t>
  </si>
  <si>
    <t>2.    Dairy Cattle</t>
  </si>
  <si>
    <t>3.    Beef Cattle</t>
  </si>
  <si>
    <t>4.    Sheep</t>
  </si>
  <si>
    <t>5.    Swine</t>
  </si>
  <si>
    <t>6.    Goats</t>
  </si>
  <si>
    <t>7.    Oxen &amp; Llamas</t>
  </si>
  <si>
    <t>8.    Poultry, Pigeons, Eggs</t>
  </si>
  <si>
    <t>9.    Rabbits</t>
  </si>
  <si>
    <t>10.  4-H &amp; Vocational</t>
  </si>
  <si>
    <t>11.  Youth Under 19</t>
  </si>
  <si>
    <t>12.  Hay &amp; Grain</t>
  </si>
  <si>
    <t>13.  Vegetables</t>
  </si>
  <si>
    <t>14.  Fruits and Nuts</t>
  </si>
  <si>
    <t>15.  Home Produced Products</t>
  </si>
  <si>
    <t>16.  Evergreen Trees</t>
  </si>
  <si>
    <t>17.  Floral Exhibits</t>
  </si>
  <si>
    <t>18.  Needlecraft</t>
  </si>
  <si>
    <t>19.  Art, Photo, Crafts</t>
  </si>
  <si>
    <t>20.  Group Exhibits</t>
  </si>
  <si>
    <t>21.  Wines &amp; Beer</t>
  </si>
  <si>
    <t>23.  Apiary &amp; Maple Products</t>
  </si>
  <si>
    <t>24.  Antique Farm Equipment</t>
  </si>
  <si>
    <t>Major Contests</t>
  </si>
  <si>
    <t>22-2. Band Contests</t>
  </si>
  <si>
    <t>22-3. Misc. Contests</t>
  </si>
  <si>
    <t>22-4. Fair Queen</t>
  </si>
  <si>
    <t>Major Contests - Total</t>
  </si>
  <si>
    <t>Major Contests - Eligible - Max $4300</t>
  </si>
  <si>
    <t>Disclaimer - No premiums will be reimbursable if awarded</t>
  </si>
  <si>
    <t>under the "Danish System." (7 Pa. Code §102.22(b)).</t>
  </si>
  <si>
    <t>Other Ineligible Premiums</t>
  </si>
  <si>
    <t>Totals</t>
  </si>
  <si>
    <t>(A) Eligible Premiums</t>
  </si>
  <si>
    <t>(B) Sponsorships (Include Special Baking Contests)</t>
  </si>
  <si>
    <t>(C) Eligible Premiums less Sponsorships (A - B)</t>
  </si>
  <si>
    <t>(D) Ribbons, Trophies &amp; Other Awards Expense</t>
  </si>
  <si>
    <t>(E) Eligible Premiums.. + Ribbons.. (C + D)</t>
  </si>
  <si>
    <t>(F) Reimbursed Eligible Premiums.. + Ribbons.. - one-half (E / 2)</t>
  </si>
  <si>
    <t>(G) Total Eligible Premiums.. ((F) or $15,000 max.)</t>
  </si>
  <si>
    <t>Sponsorships - Include statewide special baking contests ($155) - adjust accordingly</t>
  </si>
  <si>
    <t xml:space="preserve">            Expenses</t>
  </si>
  <si>
    <t>to</t>
  </si>
  <si>
    <t>Category</t>
  </si>
  <si>
    <t>Total</t>
  </si>
  <si>
    <t>1.    Maintenance of Grounds and Buildings</t>
  </si>
  <si>
    <t>2.    Salaries &amp; Wages</t>
  </si>
  <si>
    <t>3.    Cost of Conducting</t>
  </si>
  <si>
    <t>4.    Premium Catalog</t>
  </si>
  <si>
    <t>5.    Total Premiums Paid</t>
  </si>
  <si>
    <t>6.    Ribbons, Trophies, and Other Awards</t>
  </si>
  <si>
    <t>7.    Equipment</t>
  </si>
  <si>
    <t>8.    Office Expenses</t>
  </si>
  <si>
    <t>9.    Utilities (includes Electric, Telephone, Gas and Fuel)</t>
  </si>
  <si>
    <t>10.   Insurance</t>
  </si>
  <si>
    <t>11.  Taxes</t>
  </si>
  <si>
    <t>12.  Judges' Expenses</t>
  </si>
  <si>
    <t>13.  Advertising Expenses</t>
  </si>
  <si>
    <t>14.  Other Expenses</t>
  </si>
  <si>
    <t>TOTAL EXPENSES</t>
  </si>
  <si>
    <t>Summary of Expenses and Reimbursements</t>
  </si>
  <si>
    <t>Number of Acres in the Fair Property</t>
  </si>
  <si>
    <t>Total Number of Days of Operation</t>
  </si>
  <si>
    <t>Class of Fair</t>
  </si>
  <si>
    <t>Total Attendance</t>
  </si>
  <si>
    <t>1.  Total Expenses</t>
  </si>
  <si>
    <t>2.  Total Eligible Expenses</t>
  </si>
  <si>
    <t>3.  Total Eligible Premiums Paid</t>
  </si>
  <si>
    <t>Total Audit Adjustment</t>
  </si>
  <si>
    <t>Net Reimbursement</t>
  </si>
  <si>
    <t>Control Number</t>
  </si>
  <si>
    <t xml:space="preserve">The applicant verifies that it meets the applicable eligibility requirements of the </t>
  </si>
  <si>
    <t>Pennsylvania Agricultural Fair Act (3 P.S. 1501-1508) and its attendant regulations</t>
  </si>
  <si>
    <t>(7 PA Code chapter 102) and accepts all conditions therein.</t>
  </si>
  <si>
    <t>The applicant verifies that the statements made in this Application are true and</t>
  </si>
  <si>
    <t>correct.  The applicant also understands that false statements herein are made subject</t>
  </si>
  <si>
    <t>President's Signature</t>
  </si>
  <si>
    <t>Date</t>
  </si>
  <si>
    <t>Secretary's Signature</t>
  </si>
  <si>
    <t>Witnesses:</t>
  </si>
  <si>
    <t>(As to President's Signature)</t>
  </si>
  <si>
    <t>(As to Secretary's Signature)</t>
  </si>
  <si>
    <t>President:</t>
  </si>
  <si>
    <t>Vice President:</t>
  </si>
  <si>
    <t>Secretary:</t>
  </si>
  <si>
    <t>Treasurer:</t>
  </si>
  <si>
    <t>Record of Exhibitors</t>
  </si>
  <si>
    <t>1.</t>
  </si>
  <si>
    <t>Horses</t>
  </si>
  <si>
    <t>2.</t>
  </si>
  <si>
    <t>3.</t>
  </si>
  <si>
    <t>4.</t>
  </si>
  <si>
    <t>5.</t>
  </si>
  <si>
    <t>Dairy Cattle</t>
  </si>
  <si>
    <t>Beef Cattle</t>
  </si>
  <si>
    <t>Sheep</t>
  </si>
  <si>
    <t>Swine</t>
  </si>
  <si>
    <t>6.</t>
  </si>
  <si>
    <t>Goats</t>
  </si>
  <si>
    <t>7.</t>
  </si>
  <si>
    <t>Oxen &amp; Llamas</t>
  </si>
  <si>
    <t>8.</t>
  </si>
  <si>
    <t>Poultry, Pigeons, Eggs</t>
  </si>
  <si>
    <t>9.</t>
  </si>
  <si>
    <t>Rabbits</t>
  </si>
  <si>
    <t>10.</t>
  </si>
  <si>
    <t>4-H &amp; Vocational</t>
  </si>
  <si>
    <t>11.</t>
  </si>
  <si>
    <t>Youth Under 19</t>
  </si>
  <si>
    <t>12.</t>
  </si>
  <si>
    <t>Hay &amp; Grain</t>
  </si>
  <si>
    <t>13.</t>
  </si>
  <si>
    <t>Vegetables</t>
  </si>
  <si>
    <t>14.</t>
  </si>
  <si>
    <t>Fruits &amp; Nuts</t>
  </si>
  <si>
    <t>15.</t>
  </si>
  <si>
    <t>Home Produced Products</t>
  </si>
  <si>
    <t>16.</t>
  </si>
  <si>
    <t>Evergreen Trees</t>
  </si>
  <si>
    <t>17.</t>
  </si>
  <si>
    <t>Floral Exhibits</t>
  </si>
  <si>
    <t>18.</t>
  </si>
  <si>
    <t>Needlecraft</t>
  </si>
  <si>
    <t>19.</t>
  </si>
  <si>
    <t>Art, Photography, &amp; Crafts</t>
  </si>
  <si>
    <t>20.</t>
  </si>
  <si>
    <t>Group Exhibits</t>
  </si>
  <si>
    <t>21.</t>
  </si>
  <si>
    <t>Wines &amp; Beer</t>
  </si>
  <si>
    <t>23.</t>
  </si>
  <si>
    <t>Apiary &amp; Maple Products</t>
  </si>
  <si>
    <t>24.</t>
  </si>
  <si>
    <t>Antique Farm Equipment</t>
  </si>
  <si>
    <t>Equipment</t>
  </si>
  <si>
    <t>Name</t>
  </si>
  <si>
    <t>Amount</t>
  </si>
  <si>
    <t>TOTAL</t>
  </si>
  <si>
    <t>Other Expenses</t>
  </si>
  <si>
    <t>-</t>
  </si>
  <si>
    <r>
      <t xml:space="preserve">to the penalties of 18 PA C.S. </t>
    </r>
    <r>
      <rPr>
        <sz val="10"/>
        <rFont val="Calibri"/>
        <family val="2"/>
      </rPr>
      <t>§</t>
    </r>
    <r>
      <rPr>
        <sz val="10"/>
        <rFont val="Arial"/>
        <family val="2"/>
      </rPr>
      <t xml:space="preserve"> </t>
    </r>
    <r>
      <rPr>
        <sz val="10"/>
        <rFont val="Arial"/>
        <family val="0"/>
      </rPr>
      <t>4904 relating to unsworn falsification to authorities.</t>
    </r>
  </si>
  <si>
    <r>
      <rPr>
        <b/>
        <sz val="9"/>
        <rFont val="Arial Narrow"/>
        <family val="2"/>
      </rPr>
      <t>(signature</t>
    </r>
    <r>
      <rPr>
        <b/>
        <sz val="11"/>
        <rFont val="Arial Narrow"/>
        <family val="2"/>
      </rPr>
      <t>)
Administrator, PA Agricultural Fair Program</t>
    </r>
  </si>
  <si>
    <t>Fund:                                  Cost Ctr:                                  G/L:                                  Doc #:</t>
  </si>
  <si>
    <t>22.</t>
  </si>
  <si>
    <t xml:space="preserve">For reimbursement of operating and premium expenses as allowed by Section 5 of the Pennsylvania Agriculture Fair Act. </t>
  </si>
  <si>
    <t>(Submit a copy of Premium Catalog)</t>
  </si>
  <si>
    <t>(Complete Addendum II)</t>
  </si>
  <si>
    <t>(Complete Addendum III)</t>
  </si>
  <si>
    <t>(Names, addresses and phone numbers of exhibitors are to be provided in Addendum I)</t>
  </si>
  <si>
    <t>and other records pertaining to the grant shall be retained by the applicant for seven (7)</t>
  </si>
  <si>
    <t>years following the date payment is made.</t>
  </si>
  <si>
    <t>22-1-100-199, Tractors</t>
  </si>
  <si>
    <t>22-1-200-299, Tractors</t>
  </si>
  <si>
    <t>22-1-300-399, Trucks</t>
  </si>
  <si>
    <t xml:space="preserve">     Summary of Horse Racing Events</t>
  </si>
  <si>
    <t xml:space="preserve">Reporting Reimbursement Period:  </t>
  </si>
  <si>
    <t>The applicant agrees that financial records, supporting documents, statistical records</t>
  </si>
  <si>
    <r>
      <rPr>
        <b/>
        <sz val="14"/>
        <color indexed="9"/>
        <rFont val="Arial"/>
        <family val="2"/>
      </rPr>
      <t>APPLICATION FOR FAIR REIMBURSEMENT</t>
    </r>
    <r>
      <rPr>
        <b/>
        <sz val="10"/>
        <color indexed="9"/>
        <rFont val="Arial"/>
        <family val="2"/>
      </rPr>
      <t xml:space="preserve">
PURSUANT TO THE PENNSYLVANIA AGRICULTURAL FAIR ACT</t>
    </r>
  </si>
  <si>
    <t>Section II</t>
  </si>
  <si>
    <t>Section III</t>
  </si>
  <si>
    <t>Section IV</t>
  </si>
  <si>
    <t>Section V</t>
  </si>
  <si>
    <t>Section VI</t>
  </si>
  <si>
    <t>Addendum I</t>
  </si>
  <si>
    <t>Addendum II</t>
  </si>
  <si>
    <t>Addendum III</t>
  </si>
  <si>
    <t>4.  Total Reimbursement Request</t>
  </si>
  <si>
    <t>that will include the eligible harness racing expenses.</t>
  </si>
  <si>
    <t xml:space="preserve">Note:  If your fair is submitting expenses for harness racing, your reimbursement reflected on this application will not reflect </t>
  </si>
  <si>
    <t>items submitted in section 4.  Section IV will be reviewed separately; you will however receive one reimbursement check</t>
  </si>
  <si>
    <t>OVERNIGHT/OPEN RACES</t>
  </si>
  <si>
    <t>Number of Heats Scheduled</t>
  </si>
  <si>
    <t>Number of Entries</t>
  </si>
  <si>
    <t>Total Purse</t>
  </si>
  <si>
    <t>Entry Fees</t>
  </si>
  <si>
    <t>Purses Paid Less Entry Fees*:</t>
  </si>
  <si>
    <t>*A minimum of $4,000 must be paid in purses to qualify for reimbursement.</t>
  </si>
  <si>
    <t>GENERAL RACE OPERATIONS</t>
  </si>
  <si>
    <t>Track Maintenance</t>
  </si>
  <si>
    <t>Stable Maintenance</t>
  </si>
  <si>
    <t>Manuere</t>
  </si>
  <si>
    <t>Lime/Rock Dust</t>
  </si>
  <si>
    <t>Track Labor</t>
  </si>
  <si>
    <t>Sound System</t>
  </si>
  <si>
    <t>Race Secretary</t>
  </si>
  <si>
    <t>Assistant Race Secretary</t>
  </si>
  <si>
    <t>Presiding Judge</t>
  </si>
  <si>
    <t>Clerk of Course</t>
  </si>
  <si>
    <t>Assistant Clerk of Course</t>
  </si>
  <si>
    <t>Announcer</t>
  </si>
  <si>
    <t>Charter</t>
  </si>
  <si>
    <t>Timer</t>
  </si>
  <si>
    <t>Ambulance</t>
  </si>
  <si>
    <t>Insurance</t>
  </si>
  <si>
    <t>Other Misc.:</t>
  </si>
  <si>
    <t>Total General Race Operations:</t>
  </si>
  <si>
    <t>Total Eligible Horse Racing  Expenses*:</t>
  </si>
  <si>
    <t>Total Reimbursement**:</t>
  </si>
  <si>
    <t>**Total reimbursement for all race event activity may not exceed $13,000.</t>
  </si>
  <si>
    <t>You must provide copies of proof of payment for:</t>
  </si>
  <si>
    <t>1.   All of the expenses reported above (Purses &amp;Operations)</t>
  </si>
  <si>
    <t>2.   A copy of the official racing program</t>
  </si>
  <si>
    <t>3.   A copy of the Judge's racing sheets</t>
  </si>
  <si>
    <t>Office Phone and Email:         (717) 772-3094              Fairs@pa.gov</t>
  </si>
  <si>
    <t>Fair Name:</t>
  </si>
  <si>
    <t>Fair Fund Office, Attention:  Tracy Barone</t>
  </si>
  <si>
    <t>2301 N. Cameron Street, Room 310, Harrisburg PA  17110</t>
  </si>
  <si>
    <r>
      <t xml:space="preserve">This application will be considered verified and filed only after it is fully completed and accurate. To be eligible, send one (1), single sided, signed report and premium book to the address below </t>
    </r>
    <r>
      <rPr>
        <b/>
        <sz val="9"/>
        <rFont val="Arial"/>
        <family val="2"/>
      </rPr>
      <t>on or before November 15 of each year.</t>
    </r>
    <r>
      <rPr>
        <sz val="9"/>
        <rFont val="Arial"/>
        <family val="2"/>
      </rPr>
      <t xml:space="preserve">  In addition, please send an electronic copy to fairs@pa.gov.  If there has been a change to Federal ID number, legal name or address, please contact the Vendor Management Data Unit (VDMU) at 877-435-7363 (Option 1) or email them at ra-psc_supplier_requests@pa.gov.</t>
    </r>
  </si>
  <si>
    <t>Phone:</t>
  </si>
  <si>
    <t>Livestock Superintendent/Coordinator Name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</si>
</sst>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quot;$&quot;#,##0.00"/>
    <numFmt numFmtId="169" formatCode="m/d/yyyy;@"/>
    <numFmt numFmtId="170" formatCode="00000"/>
    <numFmt numFmtId="171" formatCode="[&lt;=9999999]###\-####;\(###\)\ ###\-####"/>
    <numFmt numFmtId="172" formatCode="00\-000000"/>
    <numFmt numFmtId="173" formatCode="##\-######"/>
    <numFmt numFmtId="174" formatCode="#\-######"/>
    <numFmt numFmtId="175" formatCode="#\-#######"/>
    <numFmt numFmtId="176" formatCode="[$-409]dddd\,\ mmmm\ dd\,\ yyyy"/>
    <numFmt numFmtId="177" formatCode="[$-409]mmmm\ d\,\ yyyy;@"/>
    <numFmt numFmtId="178" formatCode="[$-409]mmmm\-yy;@"/>
    <numFmt numFmtId="179" formatCode="[$-409]d\-mmm;@"/>
    <numFmt numFmtId="180" formatCode="mmm\ d"/>
    <numFmt numFmtId="181" formatCode="mmmm\ d"/>
    <numFmt numFmtId="182" formatCode="[$€-2]\ #,##0.00_);[Red]\([$€-2]\ #,##0.00\)"/>
  </numFmts>
  <fonts count="70">
    <font>
      <sz val="10"/>
      <name val="Arial"/>
      <family val="0"/>
    </font>
    <font>
      <b/>
      <sz val="10"/>
      <name val="Arial"/>
      <family val="2"/>
    </font>
    <font>
      <b/>
      <sz val="12"/>
      <name val="Arial"/>
      <family val="2"/>
    </font>
    <font>
      <sz val="12"/>
      <name val="Arial"/>
      <family val="2"/>
    </font>
    <font>
      <sz val="10"/>
      <color indexed="9"/>
      <name val="Arial"/>
      <family val="2"/>
    </font>
    <font>
      <sz val="9"/>
      <name val="Arial"/>
      <family val="2"/>
    </font>
    <font>
      <sz val="10"/>
      <name val="Arial Narrow"/>
      <family val="2"/>
    </font>
    <font>
      <b/>
      <sz val="11"/>
      <name val="Arial"/>
      <family val="2"/>
    </font>
    <font>
      <b/>
      <sz val="11"/>
      <name val="Arial Narrow"/>
      <family val="2"/>
    </font>
    <font>
      <sz val="11"/>
      <name val="Arial"/>
      <family val="2"/>
    </font>
    <font>
      <sz val="8"/>
      <name val="Arial"/>
      <family val="2"/>
    </font>
    <font>
      <b/>
      <sz val="8"/>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0"/>
      <color indexed="9"/>
      <name val="Arial"/>
      <family val="2"/>
    </font>
    <font>
      <sz val="11"/>
      <name val="Arial Narrow"/>
      <family val="2"/>
    </font>
    <font>
      <sz val="8"/>
      <name val="Arial Narrow"/>
      <family val="2"/>
    </font>
    <font>
      <sz val="10"/>
      <name val="Calibri"/>
      <family val="2"/>
    </font>
    <font>
      <b/>
      <sz val="9"/>
      <name val="Arial Narrow"/>
      <family val="2"/>
    </font>
    <font>
      <b/>
      <sz val="14"/>
      <color indexed="9"/>
      <name val="Arial"/>
      <family val="2"/>
    </font>
    <font>
      <b/>
      <i/>
      <sz val="10"/>
      <name val="Arial"/>
      <family val="2"/>
    </font>
    <font>
      <b/>
      <sz val="18"/>
      <name val="Arial"/>
      <family val="2"/>
    </font>
    <font>
      <b/>
      <i/>
      <sz val="11"/>
      <name val="Arial"/>
      <family val="2"/>
    </font>
    <font>
      <b/>
      <i/>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u val="single"/>
      <sz val="10"/>
      <color indexed="12"/>
      <name val="Arial"/>
      <family val="0"/>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color indexed="8"/>
      <name val="Arial"/>
      <family val="2"/>
    </font>
    <font>
      <b/>
      <sz val="12"/>
      <color indexed="9"/>
      <name val="Arial"/>
      <family val="2"/>
    </font>
    <font>
      <b/>
      <sz val="12"/>
      <color indexed="8"/>
      <name val="Arial"/>
      <family val="2"/>
    </font>
    <font>
      <b/>
      <sz val="11"/>
      <color indexed="60"/>
      <name val="Arial Narrow"/>
      <family val="2"/>
    </font>
    <font>
      <sz val="11"/>
      <color indexed="60"/>
      <name val="Arial"/>
      <family val="2"/>
    </font>
    <font>
      <sz val="10"/>
      <color indexed="60"/>
      <name val="Arial"/>
      <family val="2"/>
    </font>
    <font>
      <sz val="8"/>
      <color indexed="60"/>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u val="single"/>
      <sz val="10"/>
      <color theme="10"/>
      <name val="Arial"/>
      <family val="0"/>
    </font>
    <font>
      <sz val="11"/>
      <color rgb="FF3F3F76"/>
      <name val="Calibri"/>
      <family val="2"/>
    </font>
    <font>
      <b/>
      <sz val="11"/>
      <color rgb="FF3F3F3F"/>
      <name val="Calibri"/>
      <family val="2"/>
    </font>
    <font>
      <b/>
      <sz val="11"/>
      <color theme="1"/>
      <name val="Calibri"/>
      <family val="2"/>
    </font>
    <font>
      <sz val="11"/>
      <color rgb="FFFF0000"/>
      <name val="Calibri"/>
      <family val="2"/>
    </font>
    <font>
      <sz val="12"/>
      <color theme="1"/>
      <name val="Arial"/>
      <family val="2"/>
    </font>
    <font>
      <b/>
      <sz val="12"/>
      <color theme="0"/>
      <name val="Arial"/>
      <family val="2"/>
    </font>
    <font>
      <b/>
      <sz val="12"/>
      <color theme="1"/>
      <name val="Arial"/>
      <family val="2"/>
    </font>
    <font>
      <b/>
      <sz val="11"/>
      <color rgb="FFC00000"/>
      <name val="Arial Narrow"/>
      <family val="2"/>
    </font>
    <font>
      <sz val="11"/>
      <color rgb="FFC00000"/>
      <name val="Arial"/>
      <family val="2"/>
    </font>
    <font>
      <sz val="10"/>
      <color rgb="FFC00000"/>
      <name val="Arial"/>
      <family val="2"/>
    </font>
    <font>
      <sz val="8"/>
      <color rgb="FFC00000"/>
      <name val="Arial"/>
      <family val="2"/>
    </font>
    <font>
      <sz val="8"/>
      <color theme="1"/>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E1C2A3"/>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0"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14"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3" borderId="0" applyNumberFormat="0" applyBorder="0" applyAlignment="0" applyProtection="0"/>
    <xf numFmtId="0" fontId="31" fillId="7" borderId="1" applyNumberFormat="0" applyAlignment="0" applyProtection="0"/>
    <xf numFmtId="0" fontId="53"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7" fillId="0" borderId="0" applyNumberFormat="0" applyFill="0" applyBorder="0" applyAlignment="0" applyProtection="0"/>
    <xf numFmtId="0" fontId="58" fillId="7" borderId="1" applyNumberFormat="0" applyAlignment="0" applyProtection="0"/>
    <xf numFmtId="0" fontId="15" fillId="0" borderId="6" applyNumberFormat="0" applyFill="0" applyAlignment="0" applyProtection="0"/>
    <xf numFmtId="0" fontId="38" fillId="23" borderId="0" applyNumberFormat="0" applyBorder="0" applyAlignment="0" applyProtection="0"/>
    <xf numFmtId="0" fontId="0" fillId="24" borderId="7" applyNumberFormat="0" applyFont="0" applyAlignment="0" applyProtection="0"/>
    <xf numFmtId="0" fontId="59" fillId="7"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16">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1" fillId="0" borderId="0" xfId="0" applyFont="1" applyAlignment="1">
      <alignment/>
    </xf>
    <xf numFmtId="0" fontId="1" fillId="0" borderId="12" xfId="0" applyFont="1" applyBorder="1" applyAlignment="1">
      <alignment/>
    </xf>
    <xf numFmtId="0" fontId="0" fillId="0" borderId="12" xfId="0" applyBorder="1" applyAlignment="1">
      <alignment/>
    </xf>
    <xf numFmtId="0" fontId="1" fillId="0" borderId="12" xfId="0" applyFont="1" applyBorder="1" applyAlignment="1">
      <alignment horizontal="center"/>
    </xf>
    <xf numFmtId="0" fontId="1" fillId="0" borderId="0" xfId="0" applyFont="1" applyAlignment="1">
      <alignment horizontal="right"/>
    </xf>
    <xf numFmtId="0" fontId="1" fillId="0" borderId="12" xfId="0" applyFont="1" applyBorder="1" applyAlignment="1">
      <alignment horizontal="right"/>
    </xf>
    <xf numFmtId="0" fontId="0" fillId="0" borderId="0" xfId="0" applyAlignment="1">
      <alignment horizontal="left"/>
    </xf>
    <xf numFmtId="49" fontId="1" fillId="0" borderId="0" xfId="0" applyNumberFormat="1" applyFont="1" applyAlignment="1">
      <alignment horizontal="left"/>
    </xf>
    <xf numFmtId="0" fontId="1" fillId="0" borderId="10" xfId="0" applyFont="1" applyBorder="1" applyAlignment="1">
      <alignment/>
    </xf>
    <xf numFmtId="0" fontId="1" fillId="0" borderId="0" xfId="0" applyFont="1" applyBorder="1" applyAlignment="1">
      <alignment/>
    </xf>
    <xf numFmtId="0" fontId="0" fillId="0" borderId="0" xfId="0" applyFont="1" applyBorder="1" applyAlignment="1">
      <alignment/>
    </xf>
    <xf numFmtId="0" fontId="1" fillId="0" borderId="0" xfId="0" applyFont="1" applyBorder="1" applyAlignment="1">
      <alignment horizontal="right"/>
    </xf>
    <xf numFmtId="0" fontId="0" fillId="0" borderId="0" xfId="0" applyNumberFormat="1" applyFont="1" applyAlignment="1">
      <alignment/>
    </xf>
    <xf numFmtId="0" fontId="0" fillId="0" borderId="0" xfId="0" applyFont="1" applyAlignment="1">
      <alignment/>
    </xf>
    <xf numFmtId="3" fontId="0" fillId="0" borderId="0" xfId="0" applyNumberFormat="1" applyFont="1" applyBorder="1" applyAlignment="1">
      <alignment/>
    </xf>
    <xf numFmtId="168" fontId="0" fillId="0" borderId="0" xfId="0" applyNumberFormat="1" applyBorder="1" applyAlignment="1">
      <alignment horizontal="right"/>
    </xf>
    <xf numFmtId="0" fontId="0" fillId="0" borderId="13" xfId="0" applyNumberFormat="1" applyFont="1" applyFill="1" applyBorder="1" applyAlignment="1" applyProtection="1">
      <alignment/>
      <protection/>
    </xf>
    <xf numFmtId="1" fontId="4" fillId="0" borderId="0" xfId="0" applyNumberFormat="1" applyFont="1" applyAlignment="1" applyProtection="1">
      <alignment/>
      <protection/>
    </xf>
    <xf numFmtId="1" fontId="4" fillId="0" borderId="0" xfId="0" applyNumberFormat="1" applyFont="1" applyAlignment="1" applyProtection="1">
      <alignment/>
      <protection hidden="1"/>
    </xf>
    <xf numFmtId="1" fontId="4" fillId="0" borderId="14" xfId="0" applyNumberFormat="1" applyFont="1" applyFill="1" applyBorder="1" applyAlignment="1" applyProtection="1">
      <alignment/>
      <protection hidden="1"/>
    </xf>
    <xf numFmtId="168" fontId="0" fillId="0" borderId="0" xfId="0" applyNumberFormat="1" applyFont="1" applyFill="1" applyBorder="1" applyAlignment="1">
      <alignment horizontal="right"/>
    </xf>
    <xf numFmtId="0" fontId="0" fillId="0" borderId="0" xfId="0" applyNumberFormat="1" applyFont="1" applyFill="1" applyBorder="1" applyAlignment="1" applyProtection="1">
      <alignment/>
      <protection/>
    </xf>
    <xf numFmtId="0" fontId="0" fillId="0" borderId="0" xfId="0" applyAlignment="1">
      <alignment horizontal="center"/>
    </xf>
    <xf numFmtId="3" fontId="4" fillId="0" borderId="0" xfId="0" applyNumberFormat="1" applyFont="1" applyFill="1" applyBorder="1" applyAlignment="1">
      <alignment/>
    </xf>
    <xf numFmtId="0" fontId="0" fillId="0" borderId="0" xfId="0" applyNumberFormat="1" applyFill="1" applyBorder="1" applyAlignment="1">
      <alignment/>
    </xf>
    <xf numFmtId="0" fontId="0" fillId="0" borderId="15" xfId="0" applyNumberFormat="1" applyFill="1" applyBorder="1" applyAlignment="1" applyProtection="1">
      <alignment/>
      <protection/>
    </xf>
    <xf numFmtId="0" fontId="0" fillId="0" borderId="15" xfId="0" applyNumberFormat="1" applyFill="1" applyBorder="1" applyAlignment="1" applyProtection="1">
      <alignment horizontal="left"/>
      <protection/>
    </xf>
    <xf numFmtId="0" fontId="0" fillId="0" borderId="0" xfId="0" applyAlignment="1">
      <alignment/>
    </xf>
    <xf numFmtId="0" fontId="0" fillId="0" borderId="15" xfId="0" applyFill="1" applyBorder="1" applyAlignment="1" applyProtection="1">
      <alignment/>
      <protection/>
    </xf>
    <xf numFmtId="3" fontId="0" fillId="0" borderId="0" xfId="0" applyNumberFormat="1" applyFont="1" applyFill="1" applyBorder="1" applyAlignment="1" applyProtection="1">
      <alignment horizontal="right"/>
      <protection/>
    </xf>
    <xf numFmtId="168" fontId="0" fillId="0" borderId="0" xfId="0" applyNumberFormat="1" applyFont="1" applyFill="1" applyBorder="1" applyAlignment="1" applyProtection="1">
      <alignment horizontal="right"/>
      <protection/>
    </xf>
    <xf numFmtId="0" fontId="4" fillId="0" borderId="0" xfId="0" applyNumberFormat="1" applyFont="1" applyFill="1" applyBorder="1" applyAlignment="1" applyProtection="1">
      <alignment/>
      <protection/>
    </xf>
    <xf numFmtId="168" fontId="4" fillId="0" borderId="0" xfId="0" applyNumberFormat="1" applyFont="1" applyAlignment="1" applyProtection="1">
      <alignment/>
      <protection/>
    </xf>
    <xf numFmtId="0" fontId="0" fillId="0" borderId="0" xfId="0" applyFont="1" applyAlignment="1">
      <alignment/>
    </xf>
    <xf numFmtId="0" fontId="6" fillId="0" borderId="0" xfId="0" applyFont="1" applyAlignment="1">
      <alignment/>
    </xf>
    <xf numFmtId="0" fontId="8" fillId="0" borderId="0" xfId="0" applyFont="1" applyAlignment="1">
      <alignment/>
    </xf>
    <xf numFmtId="0" fontId="9" fillId="0" borderId="0" xfId="0" applyFont="1" applyAlignment="1">
      <alignment/>
    </xf>
    <xf numFmtId="0" fontId="8" fillId="0" borderId="0" xfId="0" applyFont="1" applyAlignment="1">
      <alignment horizontal="right"/>
    </xf>
    <xf numFmtId="0" fontId="10" fillId="0" borderId="0" xfId="0" applyFont="1" applyAlignment="1">
      <alignment/>
    </xf>
    <xf numFmtId="0" fontId="7" fillId="0" borderId="0" xfId="0" applyFont="1" applyAlignment="1">
      <alignment/>
    </xf>
    <xf numFmtId="0" fontId="9" fillId="0" borderId="0" xfId="0" applyFont="1" applyAlignment="1">
      <alignment/>
    </xf>
    <xf numFmtId="0" fontId="11" fillId="0" borderId="0" xfId="0" applyFont="1" applyAlignment="1">
      <alignment/>
    </xf>
    <xf numFmtId="0" fontId="10" fillId="0" borderId="0" xfId="0" applyFont="1" applyAlignment="1">
      <alignment/>
    </xf>
    <xf numFmtId="0" fontId="11" fillId="0" borderId="0" xfId="0" applyFont="1" applyBorder="1" applyAlignment="1">
      <alignment horizontal="center"/>
    </xf>
    <xf numFmtId="0" fontId="10" fillId="0" borderId="0" xfId="0" applyFont="1" applyBorder="1" applyAlignment="1">
      <alignment horizontal="center"/>
    </xf>
    <xf numFmtId="0" fontId="0" fillId="0" borderId="10" xfId="0" applyFont="1" applyBorder="1" applyAlignment="1">
      <alignment/>
    </xf>
    <xf numFmtId="3" fontId="0" fillId="0" borderId="16" xfId="0" applyNumberFormat="1" applyFont="1" applyFill="1" applyBorder="1" applyAlignment="1" applyProtection="1">
      <alignment horizontal="right"/>
      <protection locked="0"/>
    </xf>
    <xf numFmtId="168" fontId="0" fillId="0" borderId="16" xfId="0" applyNumberFormat="1" applyFont="1" applyFill="1" applyBorder="1" applyAlignment="1" applyProtection="1">
      <alignment horizontal="right"/>
      <protection locked="0"/>
    </xf>
    <xf numFmtId="168" fontId="0" fillId="25" borderId="16" xfId="0" applyNumberFormat="1" applyFill="1" applyBorder="1" applyAlignment="1" applyProtection="1">
      <alignment horizontal="right"/>
      <protection/>
    </xf>
    <xf numFmtId="168" fontId="0" fillId="0" borderId="16" xfId="0" applyNumberFormat="1" applyFill="1" applyBorder="1" applyAlignment="1" applyProtection="1">
      <alignment horizontal="right"/>
      <protection locked="0"/>
    </xf>
    <xf numFmtId="3" fontId="0" fillId="0" borderId="16" xfId="0" applyNumberFormat="1" applyFill="1" applyBorder="1" applyAlignment="1" applyProtection="1">
      <alignment horizontal="right"/>
      <protection locked="0"/>
    </xf>
    <xf numFmtId="168" fontId="0" fillId="25" borderId="16" xfId="0" applyNumberFormat="1" applyFill="1" applyBorder="1" applyAlignment="1">
      <alignment horizontal="right"/>
    </xf>
    <xf numFmtId="1" fontId="0" fillId="0" borderId="16" xfId="0" applyNumberFormat="1" applyFill="1" applyBorder="1" applyAlignment="1" applyProtection="1">
      <alignment horizontal="center"/>
      <protection locked="0"/>
    </xf>
    <xf numFmtId="0" fontId="0" fillId="25" borderId="16" xfId="0" applyNumberFormat="1" applyFill="1" applyBorder="1" applyAlignment="1" applyProtection="1">
      <alignment horizontal="center"/>
      <protection/>
    </xf>
    <xf numFmtId="0" fontId="2" fillId="0" borderId="0" xfId="0" applyFont="1" applyBorder="1" applyAlignment="1">
      <alignment horizontal="centerContinuous"/>
    </xf>
    <xf numFmtId="0" fontId="3" fillId="0" borderId="0" xfId="0" applyFont="1" applyBorder="1" applyAlignment="1">
      <alignment horizontal="centerContinuous"/>
    </xf>
    <xf numFmtId="0" fontId="2" fillId="0" borderId="12" xfId="0" applyFont="1" applyBorder="1" applyAlignment="1">
      <alignment horizontal="centerContinuous"/>
    </xf>
    <xf numFmtId="0" fontId="3" fillId="0" borderId="12" xfId="0" applyFont="1" applyBorder="1" applyAlignment="1">
      <alignment horizontal="centerContinuous"/>
    </xf>
    <xf numFmtId="0" fontId="1" fillId="0" borderId="17" xfId="0" applyFont="1" applyBorder="1" applyAlignment="1">
      <alignment/>
    </xf>
    <xf numFmtId="0" fontId="0" fillId="0" borderId="17" xfId="0" applyBorder="1" applyAlignment="1">
      <alignment/>
    </xf>
    <xf numFmtId="0" fontId="2" fillId="0" borderId="0" xfId="0" applyFont="1" applyAlignment="1">
      <alignment horizontal="centerContinuous"/>
    </xf>
    <xf numFmtId="0" fontId="3" fillId="0" borderId="0" xfId="0" applyFont="1" applyAlignment="1">
      <alignment horizontal="centerContinuous"/>
    </xf>
    <xf numFmtId="0" fontId="0" fillId="0" borderId="17" xfId="0" applyBorder="1" applyAlignment="1">
      <alignment horizontal="centerContinuous"/>
    </xf>
    <xf numFmtId="0" fontId="0" fillId="0" borderId="0" xfId="0" applyFont="1" applyBorder="1" applyAlignment="1">
      <alignment/>
    </xf>
    <xf numFmtId="0" fontId="10" fillId="7" borderId="18" xfId="0" applyFont="1" applyFill="1" applyBorder="1" applyAlignment="1">
      <alignment/>
    </xf>
    <xf numFmtId="0" fontId="0" fillId="7" borderId="15" xfId="0" applyFill="1" applyBorder="1" applyAlignment="1">
      <alignment/>
    </xf>
    <xf numFmtId="0" fontId="0" fillId="7" borderId="13" xfId="0" applyFill="1" applyBorder="1" applyAlignment="1">
      <alignment/>
    </xf>
    <xf numFmtId="0" fontId="0" fillId="7" borderId="14" xfId="0" applyFill="1" applyBorder="1" applyAlignment="1">
      <alignment/>
    </xf>
    <xf numFmtId="0" fontId="0" fillId="7" borderId="0" xfId="0" applyFill="1" applyBorder="1" applyAlignment="1">
      <alignment/>
    </xf>
    <xf numFmtId="0" fontId="0" fillId="7" borderId="19" xfId="0" applyFill="1" applyBorder="1" applyAlignment="1">
      <alignment/>
    </xf>
    <xf numFmtId="0" fontId="0" fillId="7" borderId="20" xfId="0" applyFill="1" applyBorder="1" applyAlignment="1">
      <alignment/>
    </xf>
    <xf numFmtId="0" fontId="0" fillId="7" borderId="10" xfId="0" applyFill="1" applyBorder="1" applyAlignment="1">
      <alignment/>
    </xf>
    <xf numFmtId="0" fontId="0" fillId="7" borderId="21" xfId="0" applyFill="1" applyBorder="1" applyAlignment="1">
      <alignment/>
    </xf>
    <xf numFmtId="0" fontId="17" fillId="17" borderId="0" xfId="0" applyFont="1" applyFill="1" applyAlignment="1">
      <alignment horizontal="centerContinuous" vertical="center" wrapText="1"/>
    </xf>
    <xf numFmtId="0" fontId="1" fillId="17" borderId="0" xfId="0" applyFont="1" applyFill="1" applyAlignment="1">
      <alignment horizontal="centerContinuous" vertical="center"/>
    </xf>
    <xf numFmtId="0" fontId="8" fillId="0" borderId="0" xfId="0" applyFont="1" applyAlignment="1">
      <alignment/>
    </xf>
    <xf numFmtId="0" fontId="18" fillId="0" borderId="0" xfId="0" applyFont="1" applyFill="1" applyBorder="1" applyAlignment="1">
      <alignment/>
    </xf>
    <xf numFmtId="0" fontId="19" fillId="0" borderId="0" xfId="0" applyFont="1" applyAlignment="1" applyProtection="1">
      <alignment/>
      <protection/>
    </xf>
    <xf numFmtId="0" fontId="0" fillId="0" borderId="14" xfId="0" applyFont="1" applyBorder="1" applyAlignment="1" applyProtection="1">
      <alignment horizontal="center"/>
      <protection/>
    </xf>
    <xf numFmtId="0" fontId="0" fillId="0" borderId="0" xfId="0" applyBorder="1" applyAlignment="1" applyProtection="1">
      <alignment horizontal="left"/>
      <protection/>
    </xf>
    <xf numFmtId="0" fontId="0" fillId="0" borderId="10" xfId="0" applyNumberFormat="1" applyFont="1" applyFill="1" applyBorder="1" applyAlignment="1" applyProtection="1">
      <alignment horizontal="right"/>
      <protection/>
    </xf>
    <xf numFmtId="0" fontId="1" fillId="0" borderId="0" xfId="0" applyNumberFormat="1" applyFont="1" applyAlignment="1">
      <alignment horizontal="left"/>
    </xf>
    <xf numFmtId="1" fontId="1" fillId="0" borderId="0" xfId="0" applyNumberFormat="1" applyFont="1" applyAlignment="1">
      <alignment horizontal="left"/>
    </xf>
    <xf numFmtId="0" fontId="10" fillId="0" borderId="0" xfId="0" applyFont="1" applyAlignment="1" applyProtection="1">
      <alignment/>
      <protection/>
    </xf>
    <xf numFmtId="0" fontId="18" fillId="0" borderId="0" xfId="0" applyFont="1" applyBorder="1" applyAlignment="1" applyProtection="1">
      <alignment/>
      <protection/>
    </xf>
    <xf numFmtId="0" fontId="19" fillId="0" borderId="10" xfId="0" applyFont="1" applyBorder="1" applyAlignment="1" applyProtection="1">
      <alignment/>
      <protection/>
    </xf>
    <xf numFmtId="0" fontId="10" fillId="0" borderId="10" xfId="0" applyFont="1" applyBorder="1" applyAlignment="1" applyProtection="1">
      <alignment/>
      <protection/>
    </xf>
    <xf numFmtId="0" fontId="8" fillId="26" borderId="22" xfId="0" applyFont="1" applyFill="1" applyBorder="1" applyAlignment="1" applyProtection="1">
      <alignment/>
      <protection/>
    </xf>
    <xf numFmtId="0" fontId="1" fillId="26" borderId="17" xfId="0" applyFont="1" applyFill="1" applyBorder="1" applyAlignment="1" applyProtection="1">
      <alignment/>
      <protection/>
    </xf>
    <xf numFmtId="0" fontId="1" fillId="26" borderId="23" xfId="0" applyFont="1" applyFill="1" applyBorder="1" applyAlignment="1" applyProtection="1">
      <alignment/>
      <protection/>
    </xf>
    <xf numFmtId="168" fontId="0" fillId="26" borderId="16" xfId="0" applyNumberFormat="1" applyFill="1" applyBorder="1" applyAlignment="1">
      <alignment/>
    </xf>
    <xf numFmtId="168" fontId="0" fillId="26" borderId="16" xfId="0" applyNumberFormat="1" applyFill="1" applyBorder="1" applyAlignment="1" applyProtection="1">
      <alignment/>
      <protection hidden="1"/>
    </xf>
    <xf numFmtId="1" fontId="0" fillId="26" borderId="16" xfId="0" applyNumberFormat="1" applyFill="1" applyBorder="1" applyAlignment="1">
      <alignment horizontal="right"/>
    </xf>
    <xf numFmtId="168" fontId="0" fillId="0" borderId="16" xfId="0" applyNumberFormat="1" applyFont="1" applyFill="1" applyBorder="1" applyAlignment="1" applyProtection="1">
      <alignment horizontal="right"/>
      <protection locked="0"/>
    </xf>
    <xf numFmtId="168" fontId="0" fillId="25" borderId="16" xfId="0" applyNumberFormat="1" applyFont="1" applyFill="1" applyBorder="1" applyAlignment="1" applyProtection="1">
      <alignment horizontal="right"/>
      <protection/>
    </xf>
    <xf numFmtId="1" fontId="0" fillId="25" borderId="16" xfId="0" applyNumberFormat="1" applyFont="1" applyFill="1" applyBorder="1" applyAlignment="1" applyProtection="1">
      <alignment horizontal="right"/>
      <protection/>
    </xf>
    <xf numFmtId="168" fontId="0" fillId="25" borderId="24" xfId="0" applyNumberFormat="1" applyFont="1" applyFill="1" applyBorder="1" applyAlignment="1" applyProtection="1">
      <alignment horizontal="right"/>
      <protection/>
    </xf>
    <xf numFmtId="0" fontId="0" fillId="27" borderId="0" xfId="0" applyFill="1" applyAlignment="1">
      <alignment/>
    </xf>
    <xf numFmtId="0" fontId="1" fillId="28" borderId="0" xfId="0" applyFont="1" applyFill="1" applyAlignment="1">
      <alignment/>
    </xf>
    <xf numFmtId="0" fontId="0" fillId="28" borderId="0" xfId="0" applyFill="1" applyAlignment="1">
      <alignment/>
    </xf>
    <xf numFmtId="168" fontId="0" fillId="28" borderId="0" xfId="0" applyNumberFormat="1" applyFill="1" applyBorder="1" applyAlignment="1">
      <alignment horizontal="right"/>
    </xf>
    <xf numFmtId="0" fontId="62" fillId="0" borderId="0" xfId="0" applyFont="1" applyAlignment="1">
      <alignment/>
    </xf>
    <xf numFmtId="0" fontId="24" fillId="0" borderId="25" xfId="0" applyFont="1" applyBorder="1" applyAlignment="1">
      <alignment horizontal="centerContinuous"/>
    </xf>
    <xf numFmtId="0" fontId="3" fillId="0" borderId="25" xfId="0" applyFont="1" applyBorder="1" applyAlignment="1">
      <alignment horizontal="centerContinuous"/>
    </xf>
    <xf numFmtId="0" fontId="62" fillId="0" borderId="12" xfId="0" applyFont="1" applyBorder="1" applyAlignment="1">
      <alignment/>
    </xf>
    <xf numFmtId="0" fontId="2" fillId="0" borderId="12" xfId="0" applyFont="1" applyBorder="1" applyAlignment="1">
      <alignment horizontal="right"/>
    </xf>
    <xf numFmtId="0" fontId="63" fillId="27" borderId="0" xfId="0" applyFont="1" applyFill="1" applyAlignment="1">
      <alignment/>
    </xf>
    <xf numFmtId="0" fontId="62" fillId="27" borderId="0" xfId="0" applyFont="1" applyFill="1" applyAlignment="1">
      <alignment/>
    </xf>
    <xf numFmtId="0" fontId="2" fillId="0" borderId="16" xfId="0" applyFont="1" applyBorder="1" applyAlignment="1">
      <alignment/>
    </xf>
    <xf numFmtId="3" fontId="62" fillId="0" borderId="16" xfId="0" applyNumberFormat="1" applyFont="1" applyFill="1" applyBorder="1" applyAlignment="1" applyProtection="1">
      <alignment horizontal="right"/>
      <protection locked="0"/>
    </xf>
    <xf numFmtId="0" fontId="2" fillId="27" borderId="16" xfId="0" applyFont="1" applyFill="1" applyBorder="1" applyAlignment="1">
      <alignment/>
    </xf>
    <xf numFmtId="3" fontId="62" fillId="27" borderId="16" xfId="0" applyNumberFormat="1" applyFont="1" applyFill="1" applyBorder="1" applyAlignment="1" applyProtection="1">
      <alignment horizontal="right"/>
      <protection locked="0"/>
    </xf>
    <xf numFmtId="168" fontId="62" fillId="28" borderId="16" xfId="0" applyNumberFormat="1" applyFont="1" applyFill="1" applyBorder="1" applyAlignment="1" applyProtection="1">
      <alignment horizontal="right"/>
      <protection locked="0"/>
    </xf>
    <xf numFmtId="0" fontId="2" fillId="29" borderId="16" xfId="0" applyFont="1" applyFill="1" applyBorder="1" applyAlignment="1">
      <alignment horizontal="right"/>
    </xf>
    <xf numFmtId="168" fontId="62" fillId="29" borderId="16" xfId="0" applyNumberFormat="1" applyFont="1" applyFill="1" applyBorder="1" applyAlignment="1" applyProtection="1">
      <alignment horizontal="right"/>
      <protection/>
    </xf>
    <xf numFmtId="0" fontId="25" fillId="0" borderId="0" xfId="0" applyFont="1" applyBorder="1" applyAlignment="1">
      <alignment/>
    </xf>
    <xf numFmtId="0" fontId="26" fillId="0" borderId="0" xfId="0" applyFont="1" applyBorder="1" applyAlignment="1">
      <alignment/>
    </xf>
    <xf numFmtId="0" fontId="2" fillId="27" borderId="0" xfId="0" applyFont="1" applyFill="1" applyAlignment="1">
      <alignment/>
    </xf>
    <xf numFmtId="0" fontId="2" fillId="28" borderId="16" xfId="0" applyFont="1" applyFill="1" applyBorder="1" applyAlignment="1">
      <alignment vertical="center" wrapText="1"/>
    </xf>
    <xf numFmtId="168" fontId="2" fillId="28" borderId="16" xfId="0" applyNumberFormat="1" applyFont="1" applyFill="1" applyBorder="1" applyAlignment="1">
      <alignment vertical="center" wrapText="1"/>
    </xf>
    <xf numFmtId="0" fontId="2" fillId="29" borderId="16" xfId="0" applyFont="1" applyFill="1" applyBorder="1" applyAlignment="1">
      <alignment horizontal="right" vertical="center" wrapText="1"/>
    </xf>
    <xf numFmtId="168" fontId="64" fillId="29" borderId="16" xfId="0" applyNumberFormat="1" applyFont="1" applyFill="1" applyBorder="1" applyAlignment="1">
      <alignment/>
    </xf>
    <xf numFmtId="0" fontId="2" fillId="27" borderId="16" xfId="0" applyFont="1" applyFill="1" applyBorder="1" applyAlignment="1">
      <alignment vertical="center" wrapText="1"/>
    </xf>
    <xf numFmtId="168" fontId="64" fillId="27" borderId="16" xfId="0" applyNumberFormat="1" applyFont="1" applyFill="1" applyBorder="1" applyAlignment="1">
      <alignment/>
    </xf>
    <xf numFmtId="0" fontId="2" fillId="28" borderId="16" xfId="0" applyFont="1" applyFill="1" applyBorder="1" applyAlignment="1">
      <alignment horizontal="right" vertical="center" wrapText="1"/>
    </xf>
    <xf numFmtId="168" fontId="64" fillId="0" borderId="16" xfId="0" applyNumberFormat="1" applyFont="1" applyBorder="1" applyAlignment="1">
      <alignment/>
    </xf>
    <xf numFmtId="0" fontId="25" fillId="27" borderId="0" xfId="0" applyFont="1" applyFill="1" applyBorder="1" applyAlignment="1">
      <alignment/>
    </xf>
    <xf numFmtId="0" fontId="2" fillId="0" borderId="16" xfId="0" applyFont="1" applyBorder="1" applyAlignment="1">
      <alignment horizontal="right"/>
    </xf>
    <xf numFmtId="0" fontId="0" fillId="0" borderId="16" xfId="0" applyBorder="1" applyAlignment="1">
      <alignment/>
    </xf>
    <xf numFmtId="0" fontId="62" fillId="0" borderId="0" xfId="0" applyFont="1" applyAlignment="1">
      <alignment horizontal="left"/>
    </xf>
    <xf numFmtId="0" fontId="23" fillId="29" borderId="0" xfId="0" applyFont="1" applyFill="1" applyAlignment="1">
      <alignment/>
    </xf>
    <xf numFmtId="0" fontId="0" fillId="29" borderId="0" xfId="0" applyFill="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181" fontId="0" fillId="0" borderId="0" xfId="0" applyNumberFormat="1" applyFont="1" applyFill="1" applyBorder="1" applyAlignment="1" applyProtection="1">
      <alignment horizontal="center"/>
      <protection locked="0"/>
    </xf>
    <xf numFmtId="181" fontId="0" fillId="0" borderId="0" xfId="0" applyNumberFormat="1" applyFont="1" applyBorder="1" applyAlignment="1">
      <alignment horizontal="center"/>
    </xf>
    <xf numFmtId="0" fontId="0" fillId="0" borderId="0" xfId="0" applyFont="1" applyBorder="1" applyAlignment="1" applyProtection="1">
      <alignment horizontal="center"/>
      <protection/>
    </xf>
    <xf numFmtId="0" fontId="65" fillId="0" borderId="0" xfId="0" applyFont="1" applyAlignment="1">
      <alignment/>
    </xf>
    <xf numFmtId="0" fontId="66" fillId="0" borderId="0" xfId="0" applyFont="1" applyAlignment="1">
      <alignment/>
    </xf>
    <xf numFmtId="181" fontId="67" fillId="0" borderId="0" xfId="0" applyNumberFormat="1" applyFont="1" applyFill="1" applyBorder="1" applyAlignment="1" applyProtection="1">
      <alignment horizontal="center"/>
      <protection locked="0"/>
    </xf>
    <xf numFmtId="181" fontId="67" fillId="0" borderId="0" xfId="0" applyNumberFormat="1" applyFont="1" applyBorder="1" applyAlignment="1">
      <alignment horizontal="center"/>
    </xf>
    <xf numFmtId="0" fontId="68" fillId="0" borderId="0" xfId="0" applyFont="1" applyAlignment="1">
      <alignment/>
    </xf>
    <xf numFmtId="0" fontId="7" fillId="0" borderId="0" xfId="0" applyFont="1" applyBorder="1" applyAlignment="1">
      <alignment horizontal="center"/>
    </xf>
    <xf numFmtId="0" fontId="67" fillId="0" borderId="18" xfId="0" applyFont="1" applyBorder="1" applyAlignment="1" applyProtection="1">
      <alignment horizontal="center"/>
      <protection/>
    </xf>
    <xf numFmtId="0" fontId="67" fillId="0" borderId="17" xfId="0" applyFont="1" applyBorder="1" applyAlignment="1" applyProtection="1">
      <alignment horizontal="center"/>
      <protection/>
    </xf>
    <xf numFmtId="0" fontId="67" fillId="0" borderId="23" xfId="0" applyFont="1" applyBorder="1" applyAlignment="1" applyProtection="1">
      <alignment horizontal="center"/>
      <protection/>
    </xf>
    <xf numFmtId="0" fontId="69" fillId="0" borderId="22" xfId="0" applyFont="1" applyBorder="1" applyAlignment="1">
      <alignment/>
    </xf>
    <xf numFmtId="0" fontId="69" fillId="0" borderId="17" xfId="0" applyFont="1" applyBorder="1" applyAlignment="1">
      <alignment/>
    </xf>
    <xf numFmtId="0" fontId="69" fillId="0" borderId="23" xfId="0" applyFont="1" applyBorder="1" applyAlignment="1">
      <alignment/>
    </xf>
    <xf numFmtId="0" fontId="69" fillId="0" borderId="22" xfId="0" applyFont="1" applyBorder="1" applyAlignment="1">
      <alignment horizontal="center"/>
    </xf>
    <xf numFmtId="0" fontId="69" fillId="0" borderId="23" xfId="0" applyFont="1" applyBorder="1" applyAlignment="1">
      <alignment horizontal="center"/>
    </xf>
    <xf numFmtId="177" fontId="0" fillId="0" borderId="22" xfId="0" applyNumberFormat="1" applyFont="1" applyFill="1" applyBorder="1" applyAlignment="1" applyProtection="1">
      <alignment horizontal="center"/>
      <protection locked="0"/>
    </xf>
    <xf numFmtId="177" fontId="0" fillId="0" borderId="17" xfId="0" applyNumberFormat="1" applyFont="1" applyBorder="1" applyAlignment="1" applyProtection="1">
      <alignment horizontal="center"/>
      <protection locked="0"/>
    </xf>
    <xf numFmtId="177" fontId="0" fillId="0" borderId="23" xfId="0" applyNumberFormat="1" applyFont="1" applyBorder="1" applyAlignment="1" applyProtection="1">
      <alignment horizontal="center"/>
      <protection locked="0"/>
    </xf>
    <xf numFmtId="175" fontId="0" fillId="0" borderId="22" xfId="0" applyNumberFormat="1" applyFont="1" applyFill="1" applyBorder="1" applyAlignment="1" applyProtection="1">
      <alignment horizontal="center"/>
      <protection locked="0"/>
    </xf>
    <xf numFmtId="175" fontId="0" fillId="0" borderId="23" xfId="0" applyNumberFormat="1" applyFont="1" applyBorder="1" applyAlignment="1" applyProtection="1">
      <alignment horizontal="center"/>
      <protection locked="0"/>
    </xf>
    <xf numFmtId="0" fontId="0" fillId="0" borderId="22" xfId="0" applyFont="1" applyFill="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23" xfId="0" applyFont="1" applyBorder="1" applyAlignment="1" applyProtection="1">
      <alignment horizontal="left"/>
      <protection locked="0"/>
    </xf>
    <xf numFmtId="0" fontId="5" fillId="0" borderId="0" xfId="0" applyFont="1" applyAlignment="1">
      <alignment vertical="center" wrapText="1"/>
    </xf>
    <xf numFmtId="0" fontId="5" fillId="0" borderId="15" xfId="0" applyFont="1" applyBorder="1" applyAlignment="1">
      <alignment wrapText="1"/>
    </xf>
    <xf numFmtId="0" fontId="0" fillId="0" borderId="15" xfId="0" applyBorder="1" applyAlignment="1">
      <alignment wrapText="1"/>
    </xf>
    <xf numFmtId="0" fontId="0" fillId="0" borderId="0" xfId="0" applyAlignment="1">
      <alignment wrapText="1"/>
    </xf>
    <xf numFmtId="0" fontId="0" fillId="0" borderId="10" xfId="0" applyBorder="1" applyAlignment="1">
      <alignment wrapText="1"/>
    </xf>
    <xf numFmtId="0" fontId="0" fillId="0" borderId="18" xfId="0" applyFont="1" applyFill="1" applyBorder="1" applyAlignment="1" applyProtection="1">
      <alignment horizontal="left"/>
      <protection locked="0"/>
    </xf>
    <xf numFmtId="0" fontId="0" fillId="0" borderId="15" xfId="0" applyFont="1" applyBorder="1" applyAlignment="1">
      <alignment horizontal="left"/>
    </xf>
    <xf numFmtId="0" fontId="0" fillId="0" borderId="13" xfId="0" applyFont="1" applyBorder="1" applyAlignment="1">
      <alignment horizontal="left"/>
    </xf>
    <xf numFmtId="0" fontId="57" fillId="0" borderId="22" xfId="53" applyNumberFormat="1" applyFill="1" applyBorder="1" applyAlignment="1" applyProtection="1">
      <alignment horizontal="left"/>
      <protection locked="0"/>
    </xf>
    <xf numFmtId="0" fontId="9" fillId="26" borderId="22" xfId="0" applyFont="1" applyFill="1" applyBorder="1" applyAlignment="1">
      <alignment/>
    </xf>
    <xf numFmtId="0" fontId="0" fillId="26" borderId="17" xfId="0" applyFill="1" applyBorder="1" applyAlignment="1">
      <alignment/>
    </xf>
    <xf numFmtId="0" fontId="0" fillId="26" borderId="23" xfId="0" applyFill="1" applyBorder="1" applyAlignment="1">
      <alignment/>
    </xf>
    <xf numFmtId="0" fontId="5" fillId="0" borderId="0" xfId="0" applyFont="1" applyFill="1" applyBorder="1" applyAlignment="1" applyProtection="1">
      <alignment vertical="center" wrapText="1"/>
      <protection/>
    </xf>
    <xf numFmtId="0" fontId="0" fillId="0" borderId="0" xfId="0" applyAlignment="1">
      <alignment vertical="center" wrapText="1"/>
    </xf>
    <xf numFmtId="0" fontId="8" fillId="0" borderId="15" xfId="0" applyFont="1" applyBorder="1" applyAlignment="1" applyProtection="1">
      <alignment horizontal="center" wrapText="1"/>
      <protection/>
    </xf>
    <xf numFmtId="0" fontId="0" fillId="0" borderId="15" xfId="0" applyBorder="1" applyAlignment="1">
      <alignment horizontal="center"/>
    </xf>
    <xf numFmtId="0" fontId="0" fillId="0" borderId="20" xfId="0" applyFont="1" applyBorder="1" applyAlignment="1" applyProtection="1">
      <alignment horizontal="left"/>
      <protection locked="0"/>
    </xf>
    <xf numFmtId="0" fontId="0" fillId="0" borderId="10" xfId="0" applyFont="1" applyBorder="1" applyAlignment="1">
      <alignment horizontal="left"/>
    </xf>
    <xf numFmtId="0" fontId="0" fillId="0" borderId="21" xfId="0" applyFont="1" applyBorder="1" applyAlignment="1">
      <alignment horizontal="left"/>
    </xf>
    <xf numFmtId="171" fontId="0" fillId="0" borderId="22" xfId="0" applyNumberFormat="1" applyFont="1" applyFill="1" applyBorder="1" applyAlignment="1" applyProtection="1">
      <alignment horizontal="left"/>
      <protection locked="0"/>
    </xf>
    <xf numFmtId="171" fontId="0" fillId="0" borderId="17" xfId="0" applyNumberFormat="1" applyFont="1" applyBorder="1" applyAlignment="1" applyProtection="1">
      <alignment horizontal="left"/>
      <protection locked="0"/>
    </xf>
    <xf numFmtId="171" fontId="0" fillId="0" borderId="23" xfId="0" applyNumberFormat="1" applyFont="1" applyBorder="1" applyAlignment="1" applyProtection="1">
      <alignment horizontal="left"/>
      <protection locked="0"/>
    </xf>
    <xf numFmtId="181" fontId="0" fillId="0" borderId="22" xfId="0" applyNumberFormat="1" applyFont="1" applyFill="1" applyBorder="1" applyAlignment="1" applyProtection="1">
      <alignment horizontal="center"/>
      <protection locked="0"/>
    </xf>
    <xf numFmtId="181" fontId="0" fillId="0" borderId="23" xfId="0" applyNumberFormat="1" applyFont="1" applyBorder="1" applyAlignment="1">
      <alignment horizontal="center"/>
    </xf>
    <xf numFmtId="177" fontId="0" fillId="0" borderId="22" xfId="0" applyNumberFormat="1" applyFill="1" applyBorder="1" applyAlignment="1" applyProtection="1">
      <alignment horizontal="center"/>
      <protection locked="0"/>
    </xf>
    <xf numFmtId="177" fontId="0" fillId="0" borderId="23" xfId="0" applyNumberFormat="1" applyBorder="1" applyAlignment="1" applyProtection="1">
      <alignment horizontal="center"/>
      <protection locked="0"/>
    </xf>
    <xf numFmtId="0" fontId="0" fillId="0" borderId="18" xfId="0" applyNumberFormat="1" applyFont="1" applyFill="1" applyBorder="1" applyAlignment="1" applyProtection="1">
      <alignment horizontal="left" vertical="top"/>
      <protection locked="0"/>
    </xf>
    <xf numFmtId="0" fontId="0" fillId="0" borderId="15" xfId="0" applyFont="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18" xfId="0" applyNumberFormat="1" applyFont="1" applyFill="1" applyBorder="1" applyAlignment="1" applyProtection="1">
      <alignment horizontal="left"/>
      <protection locked="0"/>
    </xf>
    <xf numFmtId="0" fontId="0" fillId="0" borderId="15" xfId="0" applyFont="1" applyBorder="1" applyAlignment="1" applyProtection="1">
      <alignment horizontal="left"/>
      <protection locked="0"/>
    </xf>
    <xf numFmtId="0" fontId="0" fillId="0" borderId="13" xfId="0" applyFont="1" applyBorder="1" applyAlignment="1" applyProtection="1">
      <alignment horizontal="left"/>
      <protection locked="0"/>
    </xf>
    <xf numFmtId="0" fontId="0" fillId="0" borderId="14" xfId="0" applyFont="1" applyBorder="1" applyAlignment="1" applyProtection="1">
      <alignment horizontal="left"/>
      <protection locked="0"/>
    </xf>
    <xf numFmtId="0" fontId="0" fillId="0" borderId="0" xfId="0" applyFont="1" applyAlignment="1" applyProtection="1">
      <alignment horizontal="left"/>
      <protection locked="0"/>
    </xf>
    <xf numFmtId="0" fontId="0" fillId="0" borderId="19"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0" fillId="0" borderId="20"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171" fontId="0" fillId="0" borderId="22" xfId="0" applyNumberFormat="1" applyFill="1" applyBorder="1" applyAlignment="1" applyProtection="1">
      <alignment horizontal="left"/>
      <protection locked="0"/>
    </xf>
    <xf numFmtId="171" fontId="0" fillId="0" borderId="23" xfId="0" applyNumberFormat="1" applyBorder="1" applyAlignment="1">
      <alignment horizontal="left"/>
    </xf>
    <xf numFmtId="0" fontId="0" fillId="0" borderId="22" xfId="0" applyFill="1" applyBorder="1" applyAlignment="1" applyProtection="1">
      <alignment horizontal="left" shrinkToFit="1"/>
      <protection locked="0"/>
    </xf>
    <xf numFmtId="0" fontId="0" fillId="0" borderId="17" xfId="0" applyBorder="1" applyAlignment="1">
      <alignment horizontal="left" shrinkToFit="1"/>
    </xf>
    <xf numFmtId="0" fontId="0" fillId="0" borderId="23" xfId="0" applyBorder="1" applyAlignment="1">
      <alignment horizontal="left" shrinkToFit="1"/>
    </xf>
    <xf numFmtId="0" fontId="0" fillId="0" borderId="22" xfId="0" applyFill="1" applyBorder="1" applyAlignment="1" applyProtection="1">
      <alignment horizontal="left"/>
      <protection locked="0"/>
    </xf>
    <xf numFmtId="0" fontId="0" fillId="0" borderId="17" xfId="0" applyBorder="1" applyAlignment="1">
      <alignment horizontal="left"/>
    </xf>
    <xf numFmtId="0" fontId="0" fillId="0" borderId="23" xfId="0"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542925</xdr:colOff>
      <xdr:row>4</xdr:row>
      <xdr:rowOff>0</xdr:rowOff>
    </xdr:to>
    <xdr:pic>
      <xdr:nvPicPr>
        <xdr:cNvPr id="1" name="Picture 4"/>
        <xdr:cNvPicPr preferRelativeResize="1">
          <a:picLocks noChangeAspect="1"/>
        </xdr:cNvPicPr>
      </xdr:nvPicPr>
      <xdr:blipFill>
        <a:blip r:embed="rId1"/>
        <a:stretch>
          <a:fillRect/>
        </a:stretch>
      </xdr:blipFill>
      <xdr:spPr>
        <a:xfrm>
          <a:off x="0" y="0"/>
          <a:ext cx="29813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50"/>
  <sheetViews>
    <sheetView tabSelected="1" zoomScale="115" zoomScaleNormal="115" zoomScalePageLayoutView="0" workbookViewId="0" topLeftCell="A34">
      <selection activeCell="M27" sqref="M27"/>
    </sheetView>
  </sheetViews>
  <sheetFormatPr defaultColWidth="9.140625" defaultRowHeight="12.75"/>
  <cols>
    <col min="6" max="6" width="11.28125" style="0" customWidth="1"/>
  </cols>
  <sheetData>
    <row r="1" spans="7:9" ht="12.75">
      <c r="G1" s="69" t="s">
        <v>0</v>
      </c>
      <c r="H1" s="70"/>
      <c r="I1" s="71"/>
    </row>
    <row r="2" spans="7:9" ht="12.75">
      <c r="G2" s="72"/>
      <c r="H2" s="73"/>
      <c r="I2" s="74"/>
    </row>
    <row r="3" spans="7:9" ht="12.75">
      <c r="G3" s="72"/>
      <c r="H3" s="73"/>
      <c r="I3" s="74"/>
    </row>
    <row r="4" spans="7:9" ht="12.75">
      <c r="G4" s="75"/>
      <c r="H4" s="76"/>
      <c r="I4" s="77"/>
    </row>
    <row r="5" spans="1:9" ht="36">
      <c r="A5" s="78" t="s">
        <v>178</v>
      </c>
      <c r="B5" s="79"/>
      <c r="C5" s="79"/>
      <c r="D5" s="79"/>
      <c r="E5" s="79"/>
      <c r="F5" s="79"/>
      <c r="G5" s="79"/>
      <c r="H5" s="79"/>
      <c r="I5" s="79"/>
    </row>
    <row r="6" spans="1:9" ht="15">
      <c r="A6" s="44" t="s">
        <v>1</v>
      </c>
      <c r="B6" s="43"/>
      <c r="C6" s="43"/>
      <c r="D6" s="43"/>
      <c r="E6" s="43"/>
      <c r="F6" s="43"/>
      <c r="G6" s="43"/>
      <c r="H6" s="43"/>
      <c r="I6" s="43"/>
    </row>
    <row r="7" spans="1:9" ht="12.75">
      <c r="A7" s="43"/>
      <c r="B7" s="43"/>
      <c r="C7" s="43"/>
      <c r="D7" s="43"/>
      <c r="E7" s="43"/>
      <c r="F7" s="43"/>
      <c r="G7" s="43"/>
      <c r="H7" s="43"/>
      <c r="I7" s="43"/>
    </row>
    <row r="8" spans="1:9" ht="16.5">
      <c r="A8" s="40" t="s">
        <v>2</v>
      </c>
      <c r="B8" s="41"/>
      <c r="C8" s="157"/>
      <c r="D8" s="158"/>
      <c r="E8" s="159"/>
      <c r="F8" s="41"/>
      <c r="G8" s="42" t="s">
        <v>3</v>
      </c>
      <c r="H8" s="160"/>
      <c r="I8" s="161"/>
    </row>
    <row r="9" spans="1:9" ht="12.75">
      <c r="A9" s="43"/>
      <c r="B9" s="43"/>
      <c r="C9" s="43"/>
      <c r="D9" s="43"/>
      <c r="E9" s="43"/>
      <c r="F9" s="43"/>
      <c r="G9" s="43"/>
      <c r="H9" s="43"/>
      <c r="I9" s="43"/>
    </row>
    <row r="10" spans="1:9" ht="16.5">
      <c r="A10" s="80" t="s">
        <v>4</v>
      </c>
      <c r="B10" s="45"/>
      <c r="C10" s="45"/>
      <c r="D10" s="162"/>
      <c r="E10" s="163"/>
      <c r="F10" s="163"/>
      <c r="G10" s="163"/>
      <c r="H10" s="163"/>
      <c r="I10" s="164"/>
    </row>
    <row r="11" spans="1:9" ht="12.75">
      <c r="A11" s="43"/>
      <c r="B11" s="43"/>
      <c r="C11" s="43"/>
      <c r="D11" s="43"/>
      <c r="E11" s="43"/>
      <c r="F11" s="43"/>
      <c r="G11" s="43"/>
      <c r="H11" s="43"/>
      <c r="I11" s="43"/>
    </row>
    <row r="12" spans="1:9" ht="16.5">
      <c r="A12" s="80" t="s">
        <v>5</v>
      </c>
      <c r="B12" s="45"/>
      <c r="C12" s="45"/>
      <c r="D12" s="162"/>
      <c r="E12" s="163"/>
      <c r="F12" s="163"/>
      <c r="G12" s="163"/>
      <c r="H12" s="163"/>
      <c r="I12" s="164"/>
    </row>
    <row r="13" spans="1:9" ht="12.75">
      <c r="A13" s="43"/>
      <c r="B13" s="43"/>
      <c r="C13" s="43"/>
      <c r="D13" s="43"/>
      <c r="E13" s="43"/>
      <c r="F13" s="43"/>
      <c r="G13" s="43"/>
      <c r="H13" s="43"/>
      <c r="I13" s="43"/>
    </row>
    <row r="14" spans="1:9" ht="15" customHeight="1">
      <c r="A14" s="80" t="s">
        <v>6</v>
      </c>
      <c r="B14" s="45"/>
      <c r="C14" s="45"/>
      <c r="D14" s="170"/>
      <c r="E14" s="171"/>
      <c r="F14" s="171"/>
      <c r="G14" s="171"/>
      <c r="H14" s="171"/>
      <c r="I14" s="172"/>
    </row>
    <row r="15" spans="1:9" ht="15" customHeight="1">
      <c r="A15" s="45"/>
      <c r="B15" s="45"/>
      <c r="C15" s="45"/>
      <c r="D15" s="181"/>
      <c r="E15" s="182"/>
      <c r="F15" s="182"/>
      <c r="G15" s="182"/>
      <c r="H15" s="182"/>
      <c r="I15" s="183"/>
    </row>
    <row r="16" spans="1:9" ht="12.75">
      <c r="A16" s="43"/>
      <c r="B16" s="43"/>
      <c r="C16" s="43"/>
      <c r="D16" s="43"/>
      <c r="E16" s="43"/>
      <c r="F16" s="43"/>
      <c r="G16" s="43"/>
      <c r="H16" s="43"/>
      <c r="I16" s="43"/>
    </row>
    <row r="17" spans="1:9" ht="16.5">
      <c r="A17" s="80" t="s">
        <v>7</v>
      </c>
      <c r="B17" s="45"/>
      <c r="C17" s="45"/>
      <c r="D17" s="162"/>
      <c r="E17" s="163"/>
      <c r="F17" s="163"/>
      <c r="G17" s="163"/>
      <c r="H17" s="163"/>
      <c r="I17" s="164"/>
    </row>
    <row r="18" spans="1:9" ht="12.75">
      <c r="A18" s="43"/>
      <c r="B18" s="43"/>
      <c r="C18" s="43"/>
      <c r="D18" s="43"/>
      <c r="E18" s="43"/>
      <c r="F18" s="43"/>
      <c r="G18" s="43"/>
      <c r="H18" s="43"/>
      <c r="I18" s="43"/>
    </row>
    <row r="19" spans="1:9" ht="16.5">
      <c r="A19" s="40" t="s">
        <v>8</v>
      </c>
      <c r="B19" s="45"/>
      <c r="C19" s="45"/>
      <c r="D19" s="45"/>
      <c r="E19" s="162"/>
      <c r="F19" s="163"/>
      <c r="G19" s="163"/>
      <c r="H19" s="163"/>
      <c r="I19" s="164"/>
    </row>
    <row r="20" spans="1:9" ht="16.5">
      <c r="A20" s="80" t="s">
        <v>9</v>
      </c>
      <c r="B20" s="45"/>
      <c r="C20" s="45"/>
      <c r="D20" s="45"/>
      <c r="E20" s="184"/>
      <c r="F20" s="185"/>
      <c r="G20" s="185"/>
      <c r="H20" s="185"/>
      <c r="I20" s="186"/>
    </row>
    <row r="21" spans="1:9" ht="16.5">
      <c r="A21" s="80" t="s">
        <v>10</v>
      </c>
      <c r="B21" s="45"/>
      <c r="C21" s="45"/>
      <c r="D21" s="45"/>
      <c r="E21" s="173"/>
      <c r="F21" s="163"/>
      <c r="G21" s="163"/>
      <c r="H21" s="163"/>
      <c r="I21" s="164"/>
    </row>
    <row r="22" spans="1:9" ht="12.75">
      <c r="A22" s="46"/>
      <c r="B22" s="47"/>
      <c r="C22" s="47"/>
      <c r="D22" s="47"/>
      <c r="E22" s="47"/>
      <c r="F22" s="47"/>
      <c r="G22" s="47"/>
      <c r="H22" s="47"/>
      <c r="I22" s="47"/>
    </row>
    <row r="23" spans="1:9" ht="16.5">
      <c r="A23" s="80" t="s">
        <v>11</v>
      </c>
      <c r="B23" s="45"/>
      <c r="C23" s="45"/>
      <c r="D23" s="187"/>
      <c r="E23" s="188"/>
      <c r="F23" s="83" t="s">
        <v>160</v>
      </c>
      <c r="G23" s="187"/>
      <c r="H23" s="188"/>
      <c r="I23" s="84"/>
    </row>
    <row r="24" spans="1:9" ht="16.5">
      <c r="A24" s="80"/>
      <c r="B24" s="45"/>
      <c r="C24" s="45"/>
      <c r="D24" s="140"/>
      <c r="E24" s="141"/>
      <c r="F24" s="142"/>
      <c r="G24" s="140"/>
      <c r="H24" s="141"/>
      <c r="I24" s="84"/>
    </row>
    <row r="25" spans="1:9" ht="16.5">
      <c r="A25" s="143" t="s">
        <v>230</v>
      </c>
      <c r="B25" s="144"/>
      <c r="C25" s="144"/>
      <c r="D25" s="145"/>
      <c r="E25" s="146"/>
      <c r="F25" s="149"/>
      <c r="G25" s="150"/>
      <c r="H25" s="150"/>
      <c r="I25" s="151"/>
    </row>
    <row r="26" spans="1:9" ht="16.5">
      <c r="A26" s="143" t="s">
        <v>10</v>
      </c>
      <c r="B26" s="147"/>
      <c r="C26" s="152"/>
      <c r="D26" s="153"/>
      <c r="E26" s="153"/>
      <c r="F26" s="154"/>
      <c r="G26" s="143" t="s">
        <v>229</v>
      </c>
      <c r="H26" s="155"/>
      <c r="I26" s="156"/>
    </row>
    <row r="27" spans="1:9" ht="12.75">
      <c r="A27" s="166" t="s">
        <v>228</v>
      </c>
      <c r="B27" s="167"/>
      <c r="C27" s="167"/>
      <c r="D27" s="167"/>
      <c r="E27" s="167"/>
      <c r="F27" s="167"/>
      <c r="G27" s="167"/>
      <c r="H27" s="167"/>
      <c r="I27" s="167"/>
    </row>
    <row r="28" spans="1:9" ht="12.75">
      <c r="A28" s="168"/>
      <c r="B28" s="168"/>
      <c r="C28" s="168"/>
      <c r="D28" s="168"/>
      <c r="E28" s="168"/>
      <c r="F28" s="168"/>
      <c r="G28" s="168"/>
      <c r="H28" s="168"/>
      <c r="I28" s="168"/>
    </row>
    <row r="29" spans="1:9" ht="12.75">
      <c r="A29" s="168"/>
      <c r="B29" s="168"/>
      <c r="C29" s="168"/>
      <c r="D29" s="168"/>
      <c r="E29" s="168"/>
      <c r="F29" s="168"/>
      <c r="G29" s="168"/>
      <c r="H29" s="168"/>
      <c r="I29" s="168"/>
    </row>
    <row r="30" spans="1:9" ht="12.75">
      <c r="A30" s="168"/>
      <c r="B30" s="168"/>
      <c r="C30" s="168"/>
      <c r="D30" s="168"/>
      <c r="E30" s="168"/>
      <c r="F30" s="168"/>
      <c r="G30" s="168"/>
      <c r="H30" s="168"/>
      <c r="I30" s="168"/>
    </row>
    <row r="31" spans="1:9" ht="12.75">
      <c r="A31" s="169"/>
      <c r="B31" s="169"/>
      <c r="C31" s="169"/>
      <c r="D31" s="169"/>
      <c r="E31" s="169"/>
      <c r="F31" s="169"/>
      <c r="G31" s="169"/>
      <c r="H31" s="169"/>
      <c r="I31" s="169"/>
    </row>
    <row r="32" spans="1:9" ht="15">
      <c r="A32" s="148" t="s">
        <v>12</v>
      </c>
      <c r="B32" s="148"/>
      <c r="C32" s="148"/>
      <c r="D32" s="148"/>
      <c r="E32" s="148"/>
      <c r="F32" s="148"/>
      <c r="G32" s="148"/>
      <c r="H32" s="148"/>
      <c r="I32" s="148"/>
    </row>
    <row r="33" spans="1:9" ht="15">
      <c r="A33" s="148" t="s">
        <v>226</v>
      </c>
      <c r="B33" s="148"/>
      <c r="C33" s="148"/>
      <c r="D33" s="148"/>
      <c r="E33" s="148"/>
      <c r="F33" s="148"/>
      <c r="G33" s="148"/>
      <c r="H33" s="148"/>
      <c r="I33" s="148"/>
    </row>
    <row r="34" spans="1:9" ht="15">
      <c r="A34" s="148" t="s">
        <v>227</v>
      </c>
      <c r="B34" s="148"/>
      <c r="C34" s="148"/>
      <c r="D34" s="148"/>
      <c r="E34" s="148"/>
      <c r="F34" s="148"/>
      <c r="G34" s="148"/>
      <c r="H34" s="148"/>
      <c r="I34" s="148"/>
    </row>
    <row r="35" spans="1:9" ht="12.75">
      <c r="A35" s="48"/>
      <c r="B35" s="49"/>
      <c r="C35" s="49"/>
      <c r="D35" s="49"/>
      <c r="E35" s="49"/>
      <c r="F35" s="49"/>
      <c r="G35" s="49"/>
      <c r="H35" s="49"/>
      <c r="I35" s="49"/>
    </row>
    <row r="36" spans="1:9" s="38" customFormat="1" ht="12.75">
      <c r="A36" s="13" t="s">
        <v>224</v>
      </c>
      <c r="B36" s="50"/>
      <c r="C36" s="50"/>
      <c r="D36" s="50"/>
      <c r="E36" s="50"/>
      <c r="F36" s="50"/>
      <c r="G36" s="50"/>
      <c r="H36" s="50"/>
      <c r="I36" s="50"/>
    </row>
    <row r="37" spans="1:9" ht="12.75">
      <c r="A37" s="43"/>
      <c r="B37" s="43"/>
      <c r="C37" s="43"/>
      <c r="D37" s="43"/>
      <c r="E37" s="43"/>
      <c r="F37" s="43"/>
      <c r="G37" s="43"/>
      <c r="H37" s="43"/>
      <c r="I37" s="43"/>
    </row>
    <row r="38" spans="1:9" ht="14.25">
      <c r="A38" s="14" t="s">
        <v>13</v>
      </c>
      <c r="B38" s="15"/>
      <c r="C38" s="15"/>
      <c r="D38" s="15"/>
      <c r="E38" s="15"/>
      <c r="F38" s="9" t="s">
        <v>14</v>
      </c>
      <c r="G38" s="174"/>
      <c r="H38" s="175"/>
      <c r="I38" s="176"/>
    </row>
    <row r="39" spans="1:9" ht="14.25">
      <c r="A39" s="38"/>
      <c r="B39" s="38"/>
      <c r="C39" s="38"/>
      <c r="D39" s="38"/>
      <c r="E39" s="38"/>
      <c r="F39" s="9" t="s">
        <v>15</v>
      </c>
      <c r="G39" s="174"/>
      <c r="H39" s="175"/>
      <c r="I39" s="176"/>
    </row>
    <row r="40" spans="1:9" ht="19.5" customHeight="1">
      <c r="A40" s="165" t="s">
        <v>165</v>
      </c>
      <c r="B40" s="165"/>
      <c r="C40" s="165"/>
      <c r="D40" s="165"/>
      <c r="E40" s="165"/>
      <c r="F40" s="165"/>
      <c r="G40" s="165"/>
      <c r="H40" s="165"/>
      <c r="I40" s="165"/>
    </row>
    <row r="41" spans="1:9" ht="19.5" customHeight="1">
      <c r="A41" s="165"/>
      <c r="B41" s="165"/>
      <c r="C41" s="165"/>
      <c r="D41" s="165"/>
      <c r="E41" s="165"/>
      <c r="F41" s="165"/>
      <c r="G41" s="165"/>
      <c r="H41" s="165"/>
      <c r="I41" s="165"/>
    </row>
    <row r="42" spans="1:9" ht="16.5">
      <c r="A42" s="92" t="s">
        <v>163</v>
      </c>
      <c r="B42" s="93"/>
      <c r="C42" s="93"/>
      <c r="D42" s="93"/>
      <c r="E42" s="93"/>
      <c r="F42" s="93"/>
      <c r="G42" s="93"/>
      <c r="H42" s="93"/>
      <c r="I42" s="94"/>
    </row>
    <row r="43" spans="1:9" s="43" customFormat="1" ht="12.75">
      <c r="A43" s="82"/>
      <c r="B43" s="88"/>
      <c r="C43" s="88"/>
      <c r="D43" s="88"/>
      <c r="E43" s="88"/>
      <c r="F43" s="88"/>
      <c r="G43" s="88"/>
      <c r="H43" s="88"/>
      <c r="I43" s="88"/>
    </row>
    <row r="44" spans="1:9" s="43" customFormat="1" ht="12.75">
      <c r="A44" s="82"/>
      <c r="B44" s="88"/>
      <c r="C44" s="88"/>
      <c r="D44" s="88"/>
      <c r="E44" s="88"/>
      <c r="F44" s="88"/>
      <c r="G44" s="88"/>
      <c r="H44" s="88"/>
      <c r="I44" s="88"/>
    </row>
    <row r="45" spans="1:9" s="43" customFormat="1" ht="12.75">
      <c r="A45" s="90"/>
      <c r="B45" s="91"/>
      <c r="C45" s="91"/>
      <c r="D45" s="91"/>
      <c r="E45" s="91"/>
      <c r="F45" s="91"/>
      <c r="G45" s="88"/>
      <c r="H45" s="88"/>
      <c r="I45" s="88"/>
    </row>
    <row r="46" spans="1:9" ht="30" customHeight="1">
      <c r="A46" s="179" t="s">
        <v>162</v>
      </c>
      <c r="B46" s="180"/>
      <c r="C46" s="180"/>
      <c r="D46" s="180"/>
      <c r="E46" s="180"/>
      <c r="F46" s="180"/>
      <c r="G46" s="89"/>
      <c r="H46" s="89"/>
      <c r="I46" s="89"/>
    </row>
    <row r="47" spans="1:9" ht="19.5" customHeight="1">
      <c r="A47" s="177"/>
      <c r="B47" s="178"/>
      <c r="C47" s="178"/>
      <c r="D47" s="178"/>
      <c r="E47" s="178"/>
      <c r="F47" s="178"/>
      <c r="G47" s="178"/>
      <c r="H47" s="178"/>
      <c r="I47" s="178"/>
    </row>
    <row r="48" spans="1:9" ht="19.5" customHeight="1">
      <c r="A48" s="178"/>
      <c r="B48" s="178"/>
      <c r="C48" s="178"/>
      <c r="D48" s="178"/>
      <c r="E48" s="178"/>
      <c r="F48" s="178"/>
      <c r="G48" s="178"/>
      <c r="H48" s="178"/>
      <c r="I48" s="178"/>
    </row>
    <row r="49" spans="1:9" ht="19.5" customHeight="1">
      <c r="A49" s="81"/>
      <c r="B49" s="81"/>
      <c r="C49" s="81"/>
      <c r="D49" s="81"/>
      <c r="E49" s="39"/>
      <c r="F49" s="39"/>
      <c r="G49" s="39"/>
      <c r="H49" s="39"/>
      <c r="I49" s="39"/>
    </row>
    <row r="50" spans="1:9" ht="12.75">
      <c r="A50" s="38"/>
      <c r="B50" s="38"/>
      <c r="C50" s="38"/>
      <c r="D50" s="38"/>
      <c r="E50" s="38"/>
      <c r="F50" s="38"/>
      <c r="G50" s="38"/>
      <c r="H50" s="38"/>
      <c r="I50" s="38"/>
    </row>
  </sheetData>
  <sheetProtection/>
  <mergeCells count="24">
    <mergeCell ref="A47:I48"/>
    <mergeCell ref="A46:F46"/>
    <mergeCell ref="D15:I15"/>
    <mergeCell ref="E19:I19"/>
    <mergeCell ref="E20:I20"/>
    <mergeCell ref="G39:I39"/>
    <mergeCell ref="D23:E23"/>
    <mergeCell ref="G23:H23"/>
    <mergeCell ref="A40:I41"/>
    <mergeCell ref="A27:I31"/>
    <mergeCell ref="D14:I14"/>
    <mergeCell ref="E21:I21"/>
    <mergeCell ref="G38:I38"/>
    <mergeCell ref="A33:I33"/>
    <mergeCell ref="A34:I34"/>
    <mergeCell ref="A32:I32"/>
    <mergeCell ref="F25:I25"/>
    <mergeCell ref="C26:F26"/>
    <mergeCell ref="H26:I26"/>
    <mergeCell ref="C8:E8"/>
    <mergeCell ref="H8:I8"/>
    <mergeCell ref="D10:I10"/>
    <mergeCell ref="D12:I12"/>
    <mergeCell ref="D17:I17"/>
  </mergeCells>
  <dataValidations count="7">
    <dataValidation allowBlank="1" showInputMessage="1" showErrorMessage="1" promptTitle="Telephone Number" prompt="Example:&#10;enter 1234567890&#10;reformats to&#10;(123)456-7890" sqref="E20:I20"/>
    <dataValidation allowBlank="1" showInputMessage="1" showErrorMessage="1" promptTitle="From Date" prompt="Example:&#10;enter 7/15&#10;reformats to&#10;July 15" sqref="D23:E25"/>
    <dataValidation allowBlank="1" showInputMessage="1" showErrorMessage="1" promptTitle="To Date" prompt="Example:&#10;enter 7/21&#10;reformats to&#10;July 21" sqref="G23:H24"/>
    <dataValidation type="textLength" operator="equal" allowBlank="1" showInputMessage="1" showErrorMessage="1" promptTitle="Federal ID" prompt="Must be 9 digits;&#10;Example:&#10;enter 123456789&#10;reformats to&#10;12-3456789" errorTitle="Federal ID" error="must enter 9 digits" sqref="H8:I8">
      <formula1>9</formula1>
    </dataValidation>
    <dataValidation allowBlank="1" showInputMessage="1" showErrorMessage="1" promptTitle="Application Date" prompt="Example:&#10;enter 8/31/12&#10;reformats to &#10;August 31, 2012" sqref="C8:E8"/>
    <dataValidation allowBlank="1" showInputMessage="1" showErrorMessage="1" promptTitle="Payment" prompt="Address" sqref="D14:I14"/>
    <dataValidation allowBlank="1" showInputMessage="1" showErrorMessage="1" promptTitle="Payment" prompt="City, State, Zip" sqref="D15:I15"/>
  </dataValidations>
  <printOptions/>
  <pageMargins left="1" right="1" top="0.5"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I54"/>
  <sheetViews>
    <sheetView showZeros="0" zoomScale="130" zoomScaleNormal="130" zoomScalePageLayoutView="0" workbookViewId="0" topLeftCell="A41">
      <selection activeCell="H54" sqref="H54"/>
    </sheetView>
  </sheetViews>
  <sheetFormatPr defaultColWidth="9.140625" defaultRowHeight="12.75"/>
  <cols>
    <col min="3" max="3" width="11.7109375" style="0" customWidth="1"/>
    <col min="5" max="5" width="11.00390625" style="0" customWidth="1"/>
    <col min="6" max="6" width="10.140625" style="0" customWidth="1"/>
    <col min="7" max="7" width="19.421875" style="0" customWidth="1"/>
    <col min="8" max="8" width="8.7109375" style="0" customWidth="1"/>
  </cols>
  <sheetData>
    <row r="1" ht="12.75">
      <c r="A1" s="5" t="s">
        <v>179</v>
      </c>
    </row>
    <row r="2" spans="1:7" ht="15.75">
      <c r="A2" s="59" t="s">
        <v>16</v>
      </c>
      <c r="B2" s="60"/>
      <c r="C2" s="60"/>
      <c r="D2" s="60"/>
      <c r="E2" s="60"/>
      <c r="F2" s="60"/>
      <c r="G2" s="60"/>
    </row>
    <row r="3" ht="15.75">
      <c r="C3" s="1"/>
    </row>
    <row r="4" spans="1:7" ht="13.5" thickBot="1">
      <c r="A4" s="4"/>
      <c r="B4" s="4"/>
      <c r="C4" s="4"/>
      <c r="D4" s="4"/>
      <c r="E4" s="4"/>
      <c r="F4" s="4"/>
      <c r="G4" s="4"/>
    </row>
    <row r="5" spans="1:9" ht="13.5" thickBot="1">
      <c r="A5" s="6" t="s">
        <v>17</v>
      </c>
      <c r="B5" s="7"/>
      <c r="C5" s="7"/>
      <c r="D5" s="8" t="s">
        <v>18</v>
      </c>
      <c r="E5" s="8" t="s">
        <v>19</v>
      </c>
      <c r="F5" s="8" t="s">
        <v>20</v>
      </c>
      <c r="G5" s="8" t="s">
        <v>21</v>
      </c>
      <c r="H5" s="3"/>
      <c r="I5" s="3"/>
    </row>
    <row r="7" spans="1:8" ht="12.75">
      <c r="A7" s="5" t="s">
        <v>22</v>
      </c>
      <c r="B7" s="5"/>
      <c r="D7" s="51"/>
      <c r="E7" s="51"/>
      <c r="F7" s="52"/>
      <c r="G7" s="99">
        <f>F7</f>
        <v>0</v>
      </c>
      <c r="H7" s="18"/>
    </row>
    <row r="8" spans="1:8" ht="12.75">
      <c r="A8" s="5" t="s">
        <v>23</v>
      </c>
      <c r="B8" s="5"/>
      <c r="D8" s="51"/>
      <c r="E8" s="51"/>
      <c r="F8" s="52"/>
      <c r="G8" s="99">
        <f>SUM(F8)</f>
        <v>0</v>
      </c>
      <c r="H8" s="18"/>
    </row>
    <row r="9" spans="1:8" ht="12.75">
      <c r="A9" s="5" t="s">
        <v>24</v>
      </c>
      <c r="B9" s="5"/>
      <c r="D9" s="51"/>
      <c r="E9" s="51"/>
      <c r="F9" s="52"/>
      <c r="G9" s="99">
        <f>SUM(F9)</f>
        <v>0</v>
      </c>
      <c r="H9" s="18"/>
    </row>
    <row r="10" spans="1:8" ht="12.75">
      <c r="A10" s="5" t="s">
        <v>25</v>
      </c>
      <c r="B10" s="5"/>
      <c r="D10" s="51"/>
      <c r="E10" s="51"/>
      <c r="F10" s="52"/>
      <c r="G10" s="99">
        <f aca="true" t="shared" si="0" ref="G10:G29">SUM(F10)</f>
        <v>0</v>
      </c>
      <c r="H10" s="18"/>
    </row>
    <row r="11" spans="1:8" ht="12.75">
      <c r="A11" s="5" t="s">
        <v>26</v>
      </c>
      <c r="B11" s="5"/>
      <c r="D11" s="51"/>
      <c r="E11" s="51"/>
      <c r="F11" s="52"/>
      <c r="G11" s="99">
        <f t="shared" si="0"/>
        <v>0</v>
      </c>
      <c r="H11" s="18"/>
    </row>
    <row r="12" spans="1:8" ht="12.75">
      <c r="A12" s="5" t="s">
        <v>27</v>
      </c>
      <c r="B12" s="5"/>
      <c r="D12" s="51"/>
      <c r="E12" s="51"/>
      <c r="F12" s="52"/>
      <c r="G12" s="99">
        <f t="shared" si="0"/>
        <v>0</v>
      </c>
      <c r="H12" s="18"/>
    </row>
    <row r="13" spans="1:8" ht="12.75">
      <c r="A13" s="5" t="s">
        <v>28</v>
      </c>
      <c r="B13" s="5"/>
      <c r="D13" s="51"/>
      <c r="E13" s="51"/>
      <c r="F13" s="52"/>
      <c r="G13" s="99">
        <f t="shared" si="0"/>
        <v>0</v>
      </c>
      <c r="H13" s="18"/>
    </row>
    <row r="14" spans="1:8" ht="12.75">
      <c r="A14" s="5" t="s">
        <v>29</v>
      </c>
      <c r="B14" s="5"/>
      <c r="D14" s="51"/>
      <c r="E14" s="51"/>
      <c r="F14" s="52"/>
      <c r="G14" s="99">
        <f t="shared" si="0"/>
        <v>0</v>
      </c>
      <c r="H14" s="18"/>
    </row>
    <row r="15" spans="1:8" ht="12.75">
      <c r="A15" s="5" t="s">
        <v>30</v>
      </c>
      <c r="B15" s="5"/>
      <c r="D15" s="51"/>
      <c r="E15" s="51"/>
      <c r="F15" s="52"/>
      <c r="G15" s="99">
        <f t="shared" si="0"/>
        <v>0</v>
      </c>
      <c r="H15" s="18"/>
    </row>
    <row r="16" spans="1:8" ht="12.75">
      <c r="A16" s="5" t="s">
        <v>31</v>
      </c>
      <c r="B16" s="5"/>
      <c r="D16" s="51"/>
      <c r="E16" s="51"/>
      <c r="F16" s="52"/>
      <c r="G16" s="99">
        <f t="shared" si="0"/>
        <v>0</v>
      </c>
      <c r="H16" s="18"/>
    </row>
    <row r="17" spans="1:8" ht="12.75">
      <c r="A17" s="5" t="s">
        <v>32</v>
      </c>
      <c r="B17" s="5"/>
      <c r="D17" s="51"/>
      <c r="E17" s="51"/>
      <c r="F17" s="52"/>
      <c r="G17" s="99">
        <f t="shared" si="0"/>
        <v>0</v>
      </c>
      <c r="H17" s="18"/>
    </row>
    <row r="18" spans="1:8" ht="12.75">
      <c r="A18" s="5" t="s">
        <v>33</v>
      </c>
      <c r="B18" s="5"/>
      <c r="D18" s="51"/>
      <c r="E18" s="51"/>
      <c r="F18" s="52"/>
      <c r="G18" s="99">
        <f t="shared" si="0"/>
        <v>0</v>
      </c>
      <c r="H18" s="18"/>
    </row>
    <row r="19" spans="1:8" ht="12.75">
      <c r="A19" s="5" t="s">
        <v>34</v>
      </c>
      <c r="B19" s="5"/>
      <c r="D19" s="51"/>
      <c r="E19" s="51"/>
      <c r="F19" s="52"/>
      <c r="G19" s="99">
        <f t="shared" si="0"/>
        <v>0</v>
      </c>
      <c r="H19" s="18"/>
    </row>
    <row r="20" spans="1:8" ht="12.75">
      <c r="A20" s="5" t="s">
        <v>35</v>
      </c>
      <c r="B20" s="5"/>
      <c r="D20" s="51"/>
      <c r="E20" s="51"/>
      <c r="F20" s="52"/>
      <c r="G20" s="99">
        <f t="shared" si="0"/>
        <v>0</v>
      </c>
      <c r="H20" s="18"/>
    </row>
    <row r="21" spans="1:8" ht="12.75">
      <c r="A21" s="5" t="s">
        <v>36</v>
      </c>
      <c r="B21" s="5"/>
      <c r="D21" s="51"/>
      <c r="E21" s="51"/>
      <c r="F21" s="52"/>
      <c r="G21" s="99">
        <f t="shared" si="0"/>
        <v>0</v>
      </c>
      <c r="H21" s="18"/>
    </row>
    <row r="22" spans="1:8" ht="12.75">
      <c r="A22" s="5" t="s">
        <v>37</v>
      </c>
      <c r="B22" s="5"/>
      <c r="D22" s="51">
        <v>0</v>
      </c>
      <c r="E22" s="51"/>
      <c r="F22" s="52"/>
      <c r="G22" s="99">
        <f t="shared" si="0"/>
        <v>0</v>
      </c>
      <c r="H22" s="18"/>
    </row>
    <row r="23" spans="1:8" ht="12.75">
      <c r="A23" s="5" t="s">
        <v>38</v>
      </c>
      <c r="B23" s="5"/>
      <c r="D23" s="51"/>
      <c r="E23" s="51"/>
      <c r="F23" s="52"/>
      <c r="G23" s="99">
        <f t="shared" si="0"/>
        <v>0</v>
      </c>
      <c r="H23" s="18"/>
    </row>
    <row r="24" spans="1:8" ht="12.75">
      <c r="A24" s="5" t="s">
        <v>39</v>
      </c>
      <c r="B24" s="5"/>
      <c r="D24" s="51"/>
      <c r="E24" s="51"/>
      <c r="F24" s="52"/>
      <c r="G24" s="99">
        <f t="shared" si="0"/>
        <v>0</v>
      </c>
      <c r="H24" s="18"/>
    </row>
    <row r="25" spans="1:8" ht="12.75">
      <c r="A25" s="5" t="s">
        <v>40</v>
      </c>
      <c r="B25" s="5"/>
      <c r="D25" s="51"/>
      <c r="E25" s="51"/>
      <c r="F25" s="52"/>
      <c r="G25" s="99">
        <f t="shared" si="0"/>
        <v>0</v>
      </c>
      <c r="H25" s="18"/>
    </row>
    <row r="26" spans="1:8" ht="12.75">
      <c r="A26" s="5" t="s">
        <v>41</v>
      </c>
      <c r="B26" s="5"/>
      <c r="D26" s="51"/>
      <c r="E26" s="51"/>
      <c r="F26" s="52"/>
      <c r="G26" s="99">
        <f t="shared" si="0"/>
        <v>0</v>
      </c>
      <c r="H26" s="18"/>
    </row>
    <row r="27" spans="1:8" ht="12.75">
      <c r="A27" s="5" t="s">
        <v>42</v>
      </c>
      <c r="B27" s="5"/>
      <c r="D27" s="51"/>
      <c r="E27" s="51"/>
      <c r="F27" s="52"/>
      <c r="G27" s="99">
        <f t="shared" si="0"/>
        <v>0</v>
      </c>
      <c r="H27" s="18"/>
    </row>
    <row r="28" spans="1:8" ht="12.75">
      <c r="A28" s="5" t="s">
        <v>43</v>
      </c>
      <c r="B28" s="5"/>
      <c r="D28" s="51"/>
      <c r="E28" s="51"/>
      <c r="F28" s="52"/>
      <c r="G28" s="99">
        <f t="shared" si="0"/>
        <v>0</v>
      </c>
      <c r="H28" s="18"/>
    </row>
    <row r="29" spans="1:8" ht="12.75">
      <c r="A29" s="5" t="s">
        <v>44</v>
      </c>
      <c r="B29" s="5"/>
      <c r="D29" s="51"/>
      <c r="E29" s="51"/>
      <c r="F29" s="52"/>
      <c r="G29" s="99">
        <f t="shared" si="0"/>
        <v>0</v>
      </c>
      <c r="H29" s="18"/>
    </row>
    <row r="30" spans="1:8" ht="12.75">
      <c r="A30" s="5"/>
      <c r="B30" s="5"/>
      <c r="D30" s="34"/>
      <c r="E30" s="34"/>
      <c r="F30" s="35"/>
      <c r="G30" s="25"/>
      <c r="H30" s="18"/>
    </row>
    <row r="31" spans="1:8" ht="12.75">
      <c r="A31" s="5" t="s">
        <v>45</v>
      </c>
      <c r="D31" s="19"/>
      <c r="E31" s="19"/>
      <c r="F31" s="18"/>
      <c r="G31" s="18"/>
      <c r="H31" s="18"/>
    </row>
    <row r="32" spans="1:8" ht="12.75">
      <c r="A32" s="5" t="s">
        <v>172</v>
      </c>
      <c r="D32" s="51"/>
      <c r="E32" s="51"/>
      <c r="F32" s="52"/>
      <c r="G32" s="99">
        <f aca="true" t="shared" si="1" ref="G32:G37">SUM(F32)</f>
        <v>0</v>
      </c>
      <c r="H32" s="17"/>
    </row>
    <row r="33" spans="1:8" ht="12.75">
      <c r="A33" s="5" t="s">
        <v>173</v>
      </c>
      <c r="D33" s="51"/>
      <c r="E33" s="51"/>
      <c r="F33" s="52"/>
      <c r="G33" s="99">
        <f t="shared" si="1"/>
        <v>0</v>
      </c>
      <c r="H33" s="18"/>
    </row>
    <row r="34" spans="1:8" ht="12.75">
      <c r="A34" s="5" t="s">
        <v>174</v>
      </c>
      <c r="D34" s="51"/>
      <c r="E34" s="51"/>
      <c r="F34" s="52"/>
      <c r="G34" s="99">
        <f t="shared" si="1"/>
        <v>0</v>
      </c>
      <c r="H34" s="18"/>
    </row>
    <row r="35" spans="1:8" ht="12.75">
      <c r="A35" s="5" t="s">
        <v>46</v>
      </c>
      <c r="D35" s="51"/>
      <c r="E35" s="51"/>
      <c r="F35" s="52"/>
      <c r="G35" s="99">
        <f t="shared" si="1"/>
        <v>0</v>
      </c>
      <c r="H35" s="18"/>
    </row>
    <row r="36" spans="1:8" ht="12.75">
      <c r="A36" s="5" t="s">
        <v>47</v>
      </c>
      <c r="D36" s="51"/>
      <c r="E36" s="51"/>
      <c r="F36" s="52"/>
      <c r="G36" s="99">
        <f t="shared" si="1"/>
        <v>0</v>
      </c>
      <c r="H36" s="18"/>
    </row>
    <row r="37" spans="1:8" ht="12.75">
      <c r="A37" s="5" t="s">
        <v>48</v>
      </c>
      <c r="D37" s="51"/>
      <c r="E37" s="51"/>
      <c r="F37" s="52">
        <v>0</v>
      </c>
      <c r="G37" s="99">
        <f t="shared" si="1"/>
        <v>0</v>
      </c>
      <c r="H37" s="18"/>
    </row>
    <row r="38" spans="1:8" ht="12.75">
      <c r="A38" s="5" t="s">
        <v>49</v>
      </c>
      <c r="D38" s="100">
        <f>SUM(D32:D37)</f>
        <v>0</v>
      </c>
      <c r="E38" s="100">
        <f>SUM(E32:E37)</f>
        <v>0</v>
      </c>
      <c r="F38" s="101">
        <f>SUM(F32:F37)</f>
        <v>0</v>
      </c>
      <c r="G38" s="99">
        <f>SUM(G32:G37)</f>
        <v>0</v>
      </c>
      <c r="H38" s="18"/>
    </row>
    <row r="39" spans="1:8" ht="12.75">
      <c r="A39" s="5" t="s">
        <v>50</v>
      </c>
      <c r="F39" s="21"/>
      <c r="G39" s="99">
        <f>IF(G38&gt;4300,4300,G38)</f>
        <v>0</v>
      </c>
      <c r="H39" s="18"/>
    </row>
    <row r="40" spans="1:8" ht="12.75">
      <c r="A40" s="38" t="s">
        <v>51</v>
      </c>
      <c r="F40" s="26"/>
      <c r="G40" s="22">
        <f>COUNTIF(E7:E29,"&gt; 4")</f>
        <v>0</v>
      </c>
      <c r="H40" s="18"/>
    </row>
    <row r="41" spans="1:8" ht="12.75">
      <c r="A41" s="38" t="s">
        <v>52</v>
      </c>
      <c r="G41" s="23">
        <f>COUNTIF(E38,"&gt; 4")</f>
        <v>0</v>
      </c>
      <c r="H41" s="18"/>
    </row>
    <row r="42" spans="1:7" ht="12.75">
      <c r="A42" s="5" t="s">
        <v>53</v>
      </c>
      <c r="B42" s="3"/>
      <c r="C42" s="3"/>
      <c r="D42" s="51"/>
      <c r="E42" s="51"/>
      <c r="F42" s="52"/>
      <c r="G42" s="24">
        <f>SUM(G40:G41)</f>
        <v>0</v>
      </c>
    </row>
    <row r="43" spans="1:8" ht="12.75">
      <c r="A43" s="5" t="s">
        <v>54</v>
      </c>
      <c r="D43" s="100">
        <f>SUM(D7:D29,D38,D42)</f>
        <v>0</v>
      </c>
      <c r="E43" s="100">
        <f>SUM(E7:E29,E38,E42)</f>
        <v>0</v>
      </c>
      <c r="F43" s="100">
        <f>SUM(F7:F29,F38,F42)</f>
        <v>0</v>
      </c>
      <c r="G43" s="85"/>
      <c r="H43" s="18"/>
    </row>
    <row r="44" spans="1:8" ht="12.75">
      <c r="A44" s="15"/>
      <c r="B44" s="15"/>
      <c r="C44" s="15"/>
      <c r="D44" s="15"/>
      <c r="F44" s="16" t="s">
        <v>55</v>
      </c>
      <c r="G44" s="53">
        <f>SUM(G7:G29,G39)</f>
        <v>0</v>
      </c>
      <c r="H44" s="3"/>
    </row>
    <row r="45" spans="1:8" ht="12.75">
      <c r="A45" s="15"/>
      <c r="B45" s="15"/>
      <c r="C45" s="15"/>
      <c r="D45" s="15"/>
      <c r="F45" s="16" t="s">
        <v>56</v>
      </c>
      <c r="G45" s="54"/>
      <c r="H45" s="3"/>
    </row>
    <row r="46" spans="1:8" ht="12.75">
      <c r="A46" s="15"/>
      <c r="B46" s="15"/>
      <c r="C46" s="15"/>
      <c r="D46" s="15"/>
      <c r="F46" s="16" t="s">
        <v>57</v>
      </c>
      <c r="G46" s="53">
        <f>SUM(G44,-G45)</f>
        <v>0</v>
      </c>
      <c r="H46" s="3"/>
    </row>
    <row r="47" spans="1:8" ht="12.75">
      <c r="A47" s="15"/>
      <c r="B47" s="15"/>
      <c r="C47" s="15"/>
      <c r="D47" s="15"/>
      <c r="F47" s="16" t="s">
        <v>58</v>
      </c>
      <c r="G47" s="54"/>
      <c r="H47" s="3"/>
    </row>
    <row r="48" spans="1:8" ht="12.75">
      <c r="A48" s="15"/>
      <c r="B48" s="15"/>
      <c r="C48" s="15"/>
      <c r="D48" s="15"/>
      <c r="F48" s="16" t="s">
        <v>59</v>
      </c>
      <c r="G48" s="53">
        <f>SUM(G46:G47)</f>
        <v>0</v>
      </c>
      <c r="H48" s="3"/>
    </row>
    <row r="49" spans="1:8" ht="12.75">
      <c r="A49" s="15"/>
      <c r="B49" s="15"/>
      <c r="C49" s="15"/>
      <c r="D49" s="15"/>
      <c r="F49" s="16" t="s">
        <v>60</v>
      </c>
      <c r="G49" s="53">
        <f>SUM(G48/2)</f>
        <v>0</v>
      </c>
      <c r="H49" s="3"/>
    </row>
    <row r="50" spans="2:8" ht="12.75">
      <c r="B50" s="15"/>
      <c r="C50" s="15"/>
      <c r="D50" s="15"/>
      <c r="F50" s="16" t="s">
        <v>61</v>
      </c>
      <c r="G50" s="53">
        <f>IF(G42&lt;12,0,IF(G49&gt;15000,15000,G49))</f>
        <v>0</v>
      </c>
      <c r="H50" s="3"/>
    </row>
    <row r="51" spans="3:8" ht="12.75">
      <c r="C51" s="14"/>
      <c r="E51" s="15"/>
      <c r="F51" s="15"/>
      <c r="H51" s="3"/>
    </row>
    <row r="52" spans="1:8" ht="12.75">
      <c r="A52" s="68" t="s">
        <v>62</v>
      </c>
      <c r="B52" s="15"/>
      <c r="C52" s="15"/>
      <c r="D52" s="15"/>
      <c r="E52" s="15"/>
      <c r="F52" s="15"/>
      <c r="H52" s="3"/>
    </row>
    <row r="54" ht="12.75">
      <c r="A54" s="38" t="s">
        <v>169</v>
      </c>
    </row>
  </sheetData>
  <sheetProtection/>
  <dataValidations count="90">
    <dataValidation allowBlank="1" showInputMessage="1" showErrorMessage="1" promptTitle="Exhibits" prompt="Horses" sqref="D7"/>
    <dataValidation allowBlank="1" showInputMessage="1" showErrorMessage="1" promptTitle="Exhibits" prompt="Dairy Cattle" sqref="D8"/>
    <dataValidation allowBlank="1" showInputMessage="1" showErrorMessage="1" promptTitle="Exhibits" prompt="Beef Catle" sqref="D9"/>
    <dataValidation allowBlank="1" showInputMessage="1" showErrorMessage="1" promptTitle="Exhibits" prompt="Sheep" sqref="D10"/>
    <dataValidation allowBlank="1" showInputMessage="1" showErrorMessage="1" promptTitle="Exhibits" prompt="Swine" sqref="D11"/>
    <dataValidation allowBlank="1" showInputMessage="1" showErrorMessage="1" promptTitle="Exhibits" prompt="Goats" sqref="D12"/>
    <dataValidation allowBlank="1" showInputMessage="1" showErrorMessage="1" promptTitle="Exhibits" prompt="Oxen..." sqref="D13"/>
    <dataValidation allowBlank="1" showInputMessage="1" showErrorMessage="1" promptTitle="Exhibits" prompt="Poultry..." sqref="D14"/>
    <dataValidation allowBlank="1" showInputMessage="1" showErrorMessage="1" promptTitle="Exhibits" prompt="Rabbits" sqref="D15"/>
    <dataValidation allowBlank="1" showInputMessage="1" showErrorMessage="1" promptTitle="Exhibits" prompt="4-H..." sqref="D16"/>
    <dataValidation allowBlank="1" showInputMessage="1" showErrorMessage="1" promptTitle="Exhibits" prompt="Youth..." sqref="D17"/>
    <dataValidation allowBlank="1" showInputMessage="1" showErrorMessage="1" promptTitle="Exhibits" prompt="Hay..." sqref="D18"/>
    <dataValidation allowBlank="1" showInputMessage="1" showErrorMessage="1" promptTitle="Exhibits" prompt="Vegetables" sqref="D19"/>
    <dataValidation allowBlank="1" showInputMessage="1" showErrorMessage="1" promptTitle="Exhibits" prompt="Fruits..." sqref="D20"/>
    <dataValidation allowBlank="1" showInputMessage="1" showErrorMessage="1" promptTitle="Exhibits" prompt="Home..." sqref="D21"/>
    <dataValidation allowBlank="1" showInputMessage="1" showErrorMessage="1" promptTitle="Exhibits" prompt="Evergreen..." sqref="D22"/>
    <dataValidation allowBlank="1" showInputMessage="1" showErrorMessage="1" promptTitle="Exhibits" prompt="Floral..." sqref="D23"/>
    <dataValidation allowBlank="1" showInputMessage="1" showErrorMessage="1" promptTitle="Exhibits" prompt="Needlecraft" sqref="D24"/>
    <dataValidation allowBlank="1" showInputMessage="1" showErrorMessage="1" promptTitle="Exhibits" prompt="Art..." sqref="D25"/>
    <dataValidation allowBlank="1" showInputMessage="1" showErrorMessage="1" promptTitle="Exhibits" prompt="Apiary..." sqref="D28"/>
    <dataValidation allowBlank="1" showInputMessage="1" showErrorMessage="1" promptTitle="Exhibits" prompt="Antique..." sqref="D29"/>
    <dataValidation allowBlank="1" showInputMessage="1" showErrorMessage="1" promptTitle="Exhibits" prompt="Large Tractors" sqref="D32"/>
    <dataValidation allowBlank="1" showInputMessage="1" showErrorMessage="1" promptTitle="Exhibits" prompt="Small Tractors" sqref="D33"/>
    <dataValidation allowBlank="1" showInputMessage="1" showErrorMessage="1" promptTitle="Exhibits" prompt="Trucks" sqref="D34"/>
    <dataValidation allowBlank="1" showInputMessage="1" showErrorMessage="1" promptTitle="Exhibits" prompt="Band..." sqref="D35"/>
    <dataValidation allowBlank="1" showInputMessage="1" showErrorMessage="1" promptTitle="Exhibits" prompt="Misc..." sqref="D36"/>
    <dataValidation allowBlank="1" showInputMessage="1" showErrorMessage="1" promptTitle="Exhibits" prompt="Queen" sqref="D37"/>
    <dataValidation allowBlank="1" showInputMessage="1" showErrorMessage="1" promptTitle="Exhibits" prompt="Other Ineligible" sqref="D42"/>
    <dataValidation type="whole" allowBlank="1" showInputMessage="1" showErrorMessage="1" promptTitle="Exhibitors" prompt="Other Ineligible" errorTitle="Exhibitors" error="can't be zero or greater than Exhibits" sqref="E42">
      <formula1>1</formula1>
      <formula2>D42</formula2>
    </dataValidation>
    <dataValidation type="whole" allowBlank="1" showInputMessage="1" showErrorMessage="1" promptTitle="Exhibitors" prompt="Dairy Cattle" errorTitle="Exhibitors" error="can't be zero or greater than Exhibits" sqref="E8">
      <formula1>1</formula1>
      <formula2>D8</formula2>
    </dataValidation>
    <dataValidation type="whole" allowBlank="1" showInputMessage="1" showErrorMessage="1" promptTitle="Exhibitors" prompt="Beef Cattle" errorTitle="Exhibitors" error="can't be zero or greater than Exhibits" sqref="E9">
      <formula1>1</formula1>
      <formula2>D9</formula2>
    </dataValidation>
    <dataValidation type="whole" allowBlank="1" showInputMessage="1" showErrorMessage="1" promptTitle="Exhibitors" prompt="Sheep" errorTitle="Exhibitors" error="can't be zero or greater than Exhibits" sqref="E10">
      <formula1>1</formula1>
      <formula2>D10</formula2>
    </dataValidation>
    <dataValidation type="whole" allowBlank="1" showInputMessage="1" showErrorMessage="1" promptTitle="Exhibitors" prompt="Swine" errorTitle="Exhibitors" error="can't be zero or greater than Exhibits" sqref="E11">
      <formula1>1</formula1>
      <formula2>D11</formula2>
    </dataValidation>
    <dataValidation type="whole" allowBlank="1" showInputMessage="1" showErrorMessage="1" promptTitle="Exhibitors" prompt="Oxen..." errorTitle="Exhibitors" error="can't be zero or greater than Exhibits" sqref="E13">
      <formula1>1</formula1>
      <formula2>D13</formula2>
    </dataValidation>
    <dataValidation type="whole" allowBlank="1" showInputMessage="1" showErrorMessage="1" promptTitle="Exhibitors" prompt="Poultry..." errorTitle="Exhibitors" error="can't be zero or greater than Exhibits" sqref="E14">
      <formula1>1</formula1>
      <formula2>D14</formula2>
    </dataValidation>
    <dataValidation type="whole" allowBlank="1" showInputMessage="1" showErrorMessage="1" promptTitle="Exhibitors" prompt="Rabbits" errorTitle="Exhibitors" error="can't be zero or greater than Exhibits" sqref="E15">
      <formula1>1</formula1>
      <formula2>D15</formula2>
    </dataValidation>
    <dataValidation allowBlank="1" showInputMessage="1" showErrorMessage="1" promptTitle="Exhibits" prompt="Group..." sqref="D26"/>
    <dataValidation allowBlank="1" showInputMessage="1" showErrorMessage="1" promptTitle="Exhibits" prompt="Wines..." sqref="D27"/>
    <dataValidation type="whole" allowBlank="1" showInputMessage="1" showErrorMessage="1" promptTitle="Exhibitors" prompt="Goats" errorTitle="Exhibitors" error="can't be zero or greater than Exhibits" sqref="E12">
      <formula1>1</formula1>
      <formula2>D12</formula2>
    </dataValidation>
    <dataValidation type="whole" allowBlank="1" showInputMessage="1" showErrorMessage="1" promptTitle="Exhibitors" prompt="4-H..." errorTitle="Exhibitors" error="can't be zero or greater than Exhibits" sqref="E16">
      <formula1>1</formula1>
      <formula2>D16</formula2>
    </dataValidation>
    <dataValidation type="whole" allowBlank="1" showInputMessage="1" showErrorMessage="1" promptTitle="Exhibitors" prompt="Youth..." errorTitle="Exhibitors" error="can't be zero or greater than Exhibits" sqref="E17">
      <formula1>1</formula1>
      <formula2>D17</formula2>
    </dataValidation>
    <dataValidation type="whole" allowBlank="1" showInputMessage="1" showErrorMessage="1" promptTitle="Exhibitors" prompt="Hay..." errorTitle="Exhibitors" error="can't be zero or greater than Exhibits" sqref="E18">
      <formula1>1</formula1>
      <formula2>D18</formula2>
    </dataValidation>
    <dataValidation type="whole" allowBlank="1" showInputMessage="1" showErrorMessage="1" promptTitle="Exhibitors" prompt="Vegetables" errorTitle="Exhibitors" error="can't be zero or greater than Exhibits" sqref="E19">
      <formula1>1</formula1>
      <formula2>D19</formula2>
    </dataValidation>
    <dataValidation type="whole" allowBlank="1" showInputMessage="1" showErrorMessage="1" promptTitle="Exhibitors" prompt="Fruits..." errorTitle="Exhibitors" error="can't be zero or greater than Exhibits" sqref="E20">
      <formula1>1</formula1>
      <formula2>D20</formula2>
    </dataValidation>
    <dataValidation type="whole" allowBlank="1" showInputMessage="1" showErrorMessage="1" promptTitle="Exhibitors" prompt="Home..." errorTitle="Exhibitors" error="can't be zero or greater than Exhibits" sqref="E21">
      <formula1>1</formula1>
      <formula2>D21</formula2>
    </dataValidation>
    <dataValidation type="whole" allowBlank="1" showInputMessage="1" showErrorMessage="1" promptTitle="Exhibitors" prompt="Evergreen..." errorTitle="Exhibitors" error="can't be zero or greater than Exhibits" sqref="E22">
      <formula1>1</formula1>
      <formula2>D22</formula2>
    </dataValidation>
    <dataValidation type="whole" allowBlank="1" showInputMessage="1" showErrorMessage="1" promptTitle="Exhibitors" prompt="Floral..." errorTitle="Exhibitors" error="can't be zero or greater than Exhibits" sqref="E23">
      <formula1>1</formula1>
      <formula2>D23</formula2>
    </dataValidation>
    <dataValidation type="whole" allowBlank="1" showInputMessage="1" showErrorMessage="1" promptTitle="Exhibitors" prompt="Needlecraft" errorTitle="Exhibitors" error="can't be zero or greater than Exhibits" sqref="E24">
      <formula1>1</formula1>
      <formula2>D24</formula2>
    </dataValidation>
    <dataValidation type="whole" allowBlank="1" showInputMessage="1" showErrorMessage="1" promptTitle="Exhibitors" prompt="Art..." errorTitle="Exhibitors" error="can't be zero or greater than Exhibits" sqref="E25">
      <formula1>1</formula1>
      <formula2>D25</formula2>
    </dataValidation>
    <dataValidation type="whole" allowBlank="1" showInputMessage="1" showErrorMessage="1" promptTitle="Exhibitors" prompt="Group..." errorTitle="Exhibitors" error="can't be zero or greater than Exhibits" sqref="E26">
      <formula1>1</formula1>
      <formula2>D26</formula2>
    </dataValidation>
    <dataValidation type="whole" allowBlank="1" showInputMessage="1" showErrorMessage="1" promptTitle="Exhibitors" prompt="Wines..." errorTitle="Exhibitors" error="can't be zero or greater than Exhibits" sqref="E27">
      <formula1>1</formula1>
      <formula2>D27</formula2>
    </dataValidation>
    <dataValidation type="whole" allowBlank="1" showInputMessage="1" showErrorMessage="1" promptTitle="Exhibitors" prompt="Apiary..." errorTitle="Exhibitors" error="can't be zero or greater than Exhibits" sqref="E28">
      <formula1>1</formula1>
      <formula2>D28</formula2>
    </dataValidation>
    <dataValidation type="whole" allowBlank="1" showInputMessage="1" showErrorMessage="1" promptTitle="Exhibitors" prompt="Antique..." errorTitle="Exhibitors" error="can't be zero or greater than Exhibits" sqref="E29">
      <formula1>1</formula1>
      <formula2>D29</formula2>
    </dataValidation>
    <dataValidation type="whole" allowBlank="1" showInputMessage="1" showErrorMessage="1" promptTitle="Exhibitors" prompt="Large Tractors" errorTitle="Exhibitors" error="can't be zero or greater than Exhibits" sqref="E32">
      <formula1>1</formula1>
      <formula2>D32</formula2>
    </dataValidation>
    <dataValidation type="whole" allowBlank="1" showInputMessage="1" showErrorMessage="1" promptTitle="Exhibitors" prompt="Small Tractors" errorTitle="Exhibitors" error="can't be zero or greater than Exhibits" sqref="E33">
      <formula1>1</formula1>
      <formula2>D33</formula2>
    </dataValidation>
    <dataValidation type="whole" allowBlank="1" showInputMessage="1" showErrorMessage="1" promptTitle="Exhibitors" prompt="Trucks" errorTitle="Exhibitors" error="can't be zero or greater than Exhibits" sqref="E34">
      <formula1>1</formula1>
      <formula2>D34</formula2>
    </dataValidation>
    <dataValidation type="whole" allowBlank="1" showInputMessage="1" showErrorMessage="1" promptTitle="Exhibitors" prompt="Horses" errorTitle="Exhibitors" error="can't be zero or greater than Exhibits" sqref="E7">
      <formula1>1</formula1>
      <formula2>D7</formula2>
    </dataValidation>
    <dataValidation type="whole" allowBlank="1" showInputMessage="1" showErrorMessage="1" promptTitle="Exhibitors" prompt="Band..." errorTitle="Exhibitors" error="can't be zero or greater than Exhibits" sqref="E35">
      <formula1>1</formula1>
      <formula2>D35</formula2>
    </dataValidation>
    <dataValidation type="whole" allowBlank="1" showInputMessage="1" showErrorMessage="1" promptTitle="Exhibitors" prompt="Misc..." errorTitle="Exhibitors" error="can't be zero or greater than Exhibits" sqref="E36">
      <formula1>1</formula1>
      <formula2>D36</formula2>
    </dataValidation>
    <dataValidation type="whole" allowBlank="1" showInputMessage="1" showErrorMessage="1" promptTitle="Exhibitors" prompt="Queen" errorTitle="Exhibitors" error="can't be zero or greater than Exhibits" sqref="E37">
      <formula1>1</formula1>
      <formula2>D37</formula2>
    </dataValidation>
    <dataValidation allowBlank="1" showInputMessage="1" showErrorMessage="1" promptTitle="Premiums" prompt="Horses" sqref="F7"/>
    <dataValidation allowBlank="1" showInputMessage="1" showErrorMessage="1" promptTitle="Premiums" prompt="Dairy Cattle" sqref="F8"/>
    <dataValidation allowBlank="1" showInputMessage="1" showErrorMessage="1" promptTitle="Premiums" prompt="Beef Cattle" sqref="F9"/>
    <dataValidation allowBlank="1" showInputMessage="1" showErrorMessage="1" promptTitle="Premiums" prompt="Sheep" sqref="F10"/>
    <dataValidation allowBlank="1" showInputMessage="1" showErrorMessage="1" promptTitle="Premiums" prompt="Swine" sqref="F11"/>
    <dataValidation allowBlank="1" showInputMessage="1" showErrorMessage="1" promptTitle="Premiums" prompt="Goats" sqref="F12"/>
    <dataValidation allowBlank="1" showInputMessage="1" showErrorMessage="1" promptTitle="Premiums" prompt="Oxen..." sqref="F13"/>
    <dataValidation allowBlank="1" showInputMessage="1" showErrorMessage="1" promptTitle="Premiums" prompt="Poultry..." sqref="F14"/>
    <dataValidation allowBlank="1" showInputMessage="1" showErrorMessage="1" promptTitle="Premiums" prompt="Rabbits" sqref="F15"/>
    <dataValidation allowBlank="1" showInputMessage="1" showErrorMessage="1" promptTitle="Premiums" prompt="4-H..." sqref="F16"/>
    <dataValidation allowBlank="1" showInputMessage="1" showErrorMessage="1" promptTitle="Premiums" prompt="Youth..." sqref="F17"/>
    <dataValidation allowBlank="1" showInputMessage="1" showErrorMessage="1" promptTitle="Premiums" prompt="Hay..." sqref="F18"/>
    <dataValidation allowBlank="1" showInputMessage="1" showErrorMessage="1" promptTitle="Premiums" prompt="Vegetables" sqref="F19"/>
    <dataValidation allowBlank="1" showInputMessage="1" showErrorMessage="1" promptTitle="Premiums" prompt="Fruits..." sqref="F20"/>
    <dataValidation allowBlank="1" showInputMessage="1" showErrorMessage="1" promptTitle="Premiums" prompt="Home..." sqref="F21"/>
    <dataValidation allowBlank="1" showInputMessage="1" showErrorMessage="1" promptTitle="Premiums" prompt="Evergreen..." sqref="F22"/>
    <dataValidation allowBlank="1" showInputMessage="1" showErrorMessage="1" promptTitle="Premiums" prompt="Floral..." sqref="F23"/>
    <dataValidation allowBlank="1" showInputMessage="1" showErrorMessage="1" promptTitle="Premiums" prompt="Needlecraft" sqref="F24"/>
    <dataValidation allowBlank="1" showInputMessage="1" showErrorMessage="1" promptTitle="Premiums" prompt="Art..." sqref="F25"/>
    <dataValidation allowBlank="1" showInputMessage="1" showErrorMessage="1" promptTitle="Premiums" prompt="Group..." sqref="F26"/>
    <dataValidation allowBlank="1" showInputMessage="1" showErrorMessage="1" promptTitle="Premiums" prompt="Wines..." sqref="F27"/>
    <dataValidation allowBlank="1" showInputMessage="1" showErrorMessage="1" promptTitle="Premiums" prompt="Apairy..." sqref="F28"/>
    <dataValidation allowBlank="1" showInputMessage="1" showErrorMessage="1" promptTitle="Premiums" prompt="Antique..." sqref="F29"/>
    <dataValidation allowBlank="1" showInputMessage="1" showErrorMessage="1" promptTitle="Premiums" prompt="Large Tractors" sqref="F32"/>
    <dataValidation allowBlank="1" showInputMessage="1" showErrorMessage="1" promptTitle="Premiums" prompt="Small Tractors" sqref="F33"/>
    <dataValidation allowBlank="1" showInputMessage="1" showErrorMessage="1" promptTitle="Premiums" prompt="Trucks" sqref="F34"/>
    <dataValidation allowBlank="1" showInputMessage="1" showErrorMessage="1" promptTitle="Premiums" prompt="Bands..." sqref="F35"/>
    <dataValidation allowBlank="1" showInputMessage="1" showErrorMessage="1" promptTitle="Premiums" prompt="Misc..." sqref="F36"/>
    <dataValidation allowBlank="1" showInputMessage="1" showErrorMessage="1" promptTitle="Premiums" prompt="Queen" sqref="F37"/>
    <dataValidation allowBlank="1" showInputMessage="1" showErrorMessage="1" promptTitle="Premiums" prompt="Other Ineligible" sqref="F42"/>
  </dataValidations>
  <printOptions/>
  <pageMargins left="1" right="1" top="1" bottom="0.5" header="0.5" footer="0.5"/>
  <pageSetup horizontalDpi="600" verticalDpi="600" orientation="portrait" r:id="rId1"/>
  <ignoredErrors>
    <ignoredError sqref="G7:G9 G10:G29 G32:G39 D38:F38 D43:F43 G48:G50 G46 G44" unlockedFormula="1"/>
  </ignoredErrors>
</worksheet>
</file>

<file path=xl/worksheets/sheet3.xml><?xml version="1.0" encoding="utf-8"?>
<worksheet xmlns="http://schemas.openxmlformats.org/spreadsheetml/2006/main" xmlns:r="http://schemas.openxmlformats.org/officeDocument/2006/relationships">
  <sheetPr codeName="Sheet3"/>
  <dimension ref="A1:I27"/>
  <sheetViews>
    <sheetView showZeros="0" zoomScale="130" zoomScaleNormal="130" zoomScalePageLayoutView="0" workbookViewId="0" topLeftCell="A18">
      <selection activeCell="I24" sqref="I24"/>
    </sheetView>
  </sheetViews>
  <sheetFormatPr defaultColWidth="9.140625" defaultRowHeight="12.75"/>
  <cols>
    <col min="6" max="6" width="7.00390625" style="0" customWidth="1"/>
    <col min="7" max="7" width="9.140625" style="0" customWidth="1"/>
    <col min="8" max="8" width="10.140625" style="0" customWidth="1"/>
    <col min="9" max="9" width="18.421875" style="0" customWidth="1"/>
  </cols>
  <sheetData>
    <row r="1" ht="12.75">
      <c r="A1" s="5" t="s">
        <v>180</v>
      </c>
    </row>
    <row r="2" ht="13.5" thickBot="1"/>
    <row r="3" spans="1:9" ht="16.5" thickBot="1">
      <c r="A3" s="61" t="s">
        <v>63</v>
      </c>
      <c r="B3" s="62"/>
      <c r="C3" s="62"/>
      <c r="D3" s="62"/>
      <c r="E3" s="62"/>
      <c r="F3" s="62"/>
      <c r="G3" s="62"/>
      <c r="H3" s="62"/>
      <c r="I3" s="62"/>
    </row>
    <row r="4" spans="1:9" ht="15.75">
      <c r="A4" s="59"/>
      <c r="B4" s="60"/>
      <c r="C4" s="60"/>
      <c r="D4" s="60"/>
      <c r="E4" s="60"/>
      <c r="F4" s="60"/>
      <c r="G4" s="60"/>
      <c r="H4" s="60"/>
      <c r="I4" s="60"/>
    </row>
    <row r="5" ht="12.75">
      <c r="A5" s="5" t="s">
        <v>176</v>
      </c>
    </row>
    <row r="6" spans="4:8" ht="12.75">
      <c r="D6" s="189"/>
      <c r="E6" s="190"/>
      <c r="F6" s="27" t="s">
        <v>64</v>
      </c>
      <c r="G6" s="189"/>
      <c r="H6" s="190"/>
    </row>
    <row r="8" spans="1:9" ht="13.5" thickBot="1">
      <c r="A8" s="4"/>
      <c r="B8" s="4"/>
      <c r="C8" s="4"/>
      <c r="D8" s="4"/>
      <c r="E8" s="4"/>
      <c r="F8" s="4"/>
      <c r="G8" s="4"/>
      <c r="H8" s="4"/>
      <c r="I8" s="4"/>
    </row>
    <row r="9" spans="2:9" ht="12.75">
      <c r="B9" s="5" t="s">
        <v>65</v>
      </c>
      <c r="I9" s="9" t="s">
        <v>66</v>
      </c>
    </row>
    <row r="10" ht="12.75">
      <c r="I10" s="20"/>
    </row>
    <row r="11" spans="1:9" ht="12.75">
      <c r="A11" s="5" t="s">
        <v>67</v>
      </c>
      <c r="I11" s="98"/>
    </row>
    <row r="12" spans="1:9" ht="12.75">
      <c r="A12" s="5" t="s">
        <v>68</v>
      </c>
      <c r="I12" s="54">
        <v>0</v>
      </c>
    </row>
    <row r="13" spans="1:9" ht="12.75">
      <c r="A13" s="5" t="s">
        <v>69</v>
      </c>
      <c r="I13" s="54"/>
    </row>
    <row r="14" spans="1:9" ht="12.75">
      <c r="A14" s="5" t="s">
        <v>70</v>
      </c>
      <c r="D14" s="38" t="s">
        <v>166</v>
      </c>
      <c r="I14" s="54"/>
    </row>
    <row r="15" spans="1:9" ht="12.75">
      <c r="A15" s="5" t="s">
        <v>71</v>
      </c>
      <c r="I15" s="53">
        <f>SUM('Section II'!G46)</f>
        <v>0</v>
      </c>
    </row>
    <row r="16" spans="1:9" ht="12.75">
      <c r="A16" s="5" t="s">
        <v>72</v>
      </c>
      <c r="H16" s="37">
        <f>SUM(I15:I16)</f>
        <v>0</v>
      </c>
      <c r="I16" s="53">
        <f>SUM('Section II'!G47)</f>
        <v>0</v>
      </c>
    </row>
    <row r="17" spans="1:9" ht="12.75">
      <c r="A17" s="5" t="s">
        <v>73</v>
      </c>
      <c r="D17" s="38" t="s">
        <v>167</v>
      </c>
      <c r="I17" s="53"/>
    </row>
    <row r="18" spans="1:9" ht="12.75">
      <c r="A18" s="5" t="s">
        <v>74</v>
      </c>
      <c r="I18" s="54"/>
    </row>
    <row r="19" spans="1:9" ht="12.75">
      <c r="A19" s="5" t="s">
        <v>75</v>
      </c>
      <c r="I19" s="54"/>
    </row>
    <row r="20" spans="1:9" ht="12.75">
      <c r="A20" s="5" t="s">
        <v>76</v>
      </c>
      <c r="I20" s="54"/>
    </row>
    <row r="21" spans="1:9" ht="12.75">
      <c r="A21" s="5" t="s">
        <v>77</v>
      </c>
      <c r="I21" s="54"/>
    </row>
    <row r="22" spans="1:9" ht="12.75">
      <c r="A22" s="5" t="s">
        <v>78</v>
      </c>
      <c r="I22" s="54"/>
    </row>
    <row r="23" spans="1:9" ht="12.75">
      <c r="A23" s="5" t="s">
        <v>79</v>
      </c>
      <c r="I23" s="54"/>
    </row>
    <row r="24" spans="1:9" ht="12.75">
      <c r="A24" s="5" t="s">
        <v>80</v>
      </c>
      <c r="D24" s="38" t="s">
        <v>168</v>
      </c>
      <c r="I24" s="53">
        <f>SUM('Addendum III'!H51)</f>
        <v>0</v>
      </c>
    </row>
    <row r="27" spans="1:9" ht="12.75">
      <c r="A27" s="5" t="s">
        <v>81</v>
      </c>
      <c r="I27" s="53">
        <f>SUM(I11:I24)-I15-I16</f>
        <v>0</v>
      </c>
    </row>
  </sheetData>
  <sheetProtection/>
  <mergeCells count="2">
    <mergeCell ref="D6:E6"/>
    <mergeCell ref="G6:H6"/>
  </mergeCells>
  <dataValidations count="2">
    <dataValidation allowBlank="1" showInputMessage="1" showErrorMessage="1" promptTitle="From Date" prompt="Example:&#10;enter 1/1/12&#10;reformats to&#10;January 1, 2012" sqref="D6:E6"/>
    <dataValidation allowBlank="1" showInputMessage="1" showErrorMessage="1" promptTitle="To Date" prompt="Example:&#10;enter 12/31/2012&#10;reformats to&#10;December 31, 2012" sqref="G6:H6"/>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B44"/>
  <sheetViews>
    <sheetView showZeros="0" zoomScalePageLayoutView="0" workbookViewId="0" topLeftCell="A13">
      <selection activeCell="B8" sqref="B8"/>
    </sheetView>
  </sheetViews>
  <sheetFormatPr defaultColWidth="9.140625" defaultRowHeight="12.75"/>
  <cols>
    <col min="1" max="1" width="52.00390625" style="0" customWidth="1"/>
    <col min="2" max="2" width="34.28125" style="0" customWidth="1"/>
  </cols>
  <sheetData>
    <row r="1" spans="1:2" ht="15.75">
      <c r="A1" s="1" t="s">
        <v>181</v>
      </c>
      <c r="B1" s="106"/>
    </row>
    <row r="2" spans="1:2" ht="24" thickBot="1">
      <c r="A2" s="107" t="s">
        <v>175</v>
      </c>
      <c r="B2" s="108"/>
    </row>
    <row r="3" spans="1:2" ht="16.5" thickBot="1">
      <c r="A3" s="109"/>
      <c r="B3" s="110" t="s">
        <v>54</v>
      </c>
    </row>
    <row r="4" spans="1:2" ht="15.75">
      <c r="A4" s="111" t="s">
        <v>191</v>
      </c>
      <c r="B4" s="112"/>
    </row>
    <row r="5" spans="1:2" ht="15.75">
      <c r="A5" s="113" t="s">
        <v>192</v>
      </c>
      <c r="B5" s="114"/>
    </row>
    <row r="6" spans="1:2" ht="15.75">
      <c r="A6" s="113" t="s">
        <v>193</v>
      </c>
      <c r="B6" s="114"/>
    </row>
    <row r="7" spans="1:2" ht="15.75">
      <c r="A7" s="115"/>
      <c r="B7" s="116"/>
    </row>
    <row r="8" spans="1:2" ht="15.75">
      <c r="A8" s="113" t="s">
        <v>194</v>
      </c>
      <c r="B8" s="117"/>
    </row>
    <row r="9" spans="1:2" ht="14.25" customHeight="1">
      <c r="A9" s="113" t="s">
        <v>195</v>
      </c>
      <c r="B9" s="117"/>
    </row>
    <row r="10" spans="1:2" ht="14.25" customHeight="1">
      <c r="A10" s="118" t="s">
        <v>196</v>
      </c>
      <c r="B10" s="119"/>
    </row>
    <row r="11" spans="1:2" ht="14.25" customHeight="1">
      <c r="A11" s="120" t="s">
        <v>197</v>
      </c>
      <c r="B11" s="44"/>
    </row>
    <row r="12" spans="1:2" ht="14.25" customHeight="1">
      <c r="A12" s="121"/>
      <c r="B12" s="1"/>
    </row>
    <row r="13" spans="1:2" ht="14.25" customHeight="1">
      <c r="A13" s="111" t="s">
        <v>198</v>
      </c>
      <c r="B13" s="122"/>
    </row>
    <row r="14" spans="1:2" ht="14.25" customHeight="1">
      <c r="A14" s="123" t="s">
        <v>199</v>
      </c>
      <c r="B14" s="124"/>
    </row>
    <row r="15" spans="1:2" ht="15.75">
      <c r="A15" s="123" t="s">
        <v>200</v>
      </c>
      <c r="B15" s="124"/>
    </row>
    <row r="16" spans="1:2" ht="15.75">
      <c r="A16" s="123" t="s">
        <v>201</v>
      </c>
      <c r="B16" s="124"/>
    </row>
    <row r="17" spans="1:2" ht="15.75">
      <c r="A17" s="123" t="s">
        <v>202</v>
      </c>
      <c r="B17" s="124"/>
    </row>
    <row r="18" spans="1:2" ht="15.75">
      <c r="A18" s="123" t="s">
        <v>203</v>
      </c>
      <c r="B18" s="124"/>
    </row>
    <row r="19" spans="1:2" ht="14.25" customHeight="1">
      <c r="A19" s="123" t="s">
        <v>204</v>
      </c>
      <c r="B19" s="124"/>
    </row>
    <row r="20" spans="1:2" ht="14.25" customHeight="1">
      <c r="A20" s="123" t="s">
        <v>205</v>
      </c>
      <c r="B20" s="124"/>
    </row>
    <row r="21" spans="1:2" ht="14.25" customHeight="1">
      <c r="A21" s="123" t="s">
        <v>206</v>
      </c>
      <c r="B21" s="124"/>
    </row>
    <row r="22" spans="1:2" ht="14.25" customHeight="1">
      <c r="A22" s="123" t="s">
        <v>207</v>
      </c>
      <c r="B22" s="124"/>
    </row>
    <row r="23" spans="1:2" ht="14.25" customHeight="1">
      <c r="A23" s="123" t="s">
        <v>208</v>
      </c>
      <c r="B23" s="124"/>
    </row>
    <row r="24" spans="1:2" ht="15.75">
      <c r="A24" s="123" t="s">
        <v>209</v>
      </c>
      <c r="B24" s="124"/>
    </row>
    <row r="25" spans="1:2" ht="15.75">
      <c r="A25" s="123" t="s">
        <v>210</v>
      </c>
      <c r="B25" s="124"/>
    </row>
    <row r="26" spans="1:2" ht="15.75">
      <c r="A26" s="123" t="s">
        <v>211</v>
      </c>
      <c r="B26" s="124"/>
    </row>
    <row r="27" spans="1:2" ht="15.75">
      <c r="A27" s="123" t="s">
        <v>212</v>
      </c>
      <c r="B27" s="124"/>
    </row>
    <row r="28" spans="1:2" ht="15.75">
      <c r="A28" s="123" t="s">
        <v>213</v>
      </c>
      <c r="B28" s="124"/>
    </row>
    <row r="29" spans="1:2" ht="15.75">
      <c r="A29" s="123" t="s">
        <v>214</v>
      </c>
      <c r="B29" s="124"/>
    </row>
    <row r="30" spans="1:2" ht="15.75">
      <c r="A30" s="123" t="s">
        <v>215</v>
      </c>
      <c r="B30" s="124"/>
    </row>
    <row r="31" spans="1:2" ht="15.75">
      <c r="A31" s="123" t="s">
        <v>215</v>
      </c>
      <c r="B31" s="124"/>
    </row>
    <row r="32" spans="1:2" ht="15.75">
      <c r="A32" s="123" t="s">
        <v>215</v>
      </c>
      <c r="B32" s="124"/>
    </row>
    <row r="33" spans="1:2" ht="15.75">
      <c r="A33" s="125" t="s">
        <v>216</v>
      </c>
      <c r="B33" s="126"/>
    </row>
    <row r="34" spans="1:2" ht="15.75">
      <c r="A34" s="127"/>
      <c r="B34" s="128"/>
    </row>
    <row r="35" spans="1:2" ht="7.5" customHeight="1">
      <c r="A35" s="127"/>
      <c r="B35" s="128"/>
    </row>
    <row r="36" spans="1:2" ht="12.75" customHeight="1">
      <c r="A36" s="129" t="s">
        <v>217</v>
      </c>
      <c r="B36" s="130">
        <v>0</v>
      </c>
    </row>
    <row r="37" spans="1:2" ht="14.25">
      <c r="A37" s="131"/>
      <c r="B37" s="102"/>
    </row>
    <row r="38" spans="1:2" ht="15.75">
      <c r="A38" s="132" t="s">
        <v>218</v>
      </c>
      <c r="B38" s="133"/>
    </row>
    <row r="39" ht="14.25">
      <c r="A39" s="120" t="s">
        <v>219</v>
      </c>
    </row>
    <row r="40" ht="8.25" customHeight="1">
      <c r="A40" s="120"/>
    </row>
    <row r="41" ht="15">
      <c r="A41" s="106" t="s">
        <v>220</v>
      </c>
    </row>
    <row r="42" ht="15">
      <c r="A42" s="134" t="s">
        <v>221</v>
      </c>
    </row>
    <row r="43" ht="15">
      <c r="A43" s="134" t="s">
        <v>222</v>
      </c>
    </row>
    <row r="44" ht="15">
      <c r="A44" s="134" t="s">
        <v>223</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L49"/>
  <sheetViews>
    <sheetView showZeros="0" zoomScalePageLayoutView="0" workbookViewId="0" topLeftCell="A26">
      <selection activeCell="I17" sqref="I17"/>
    </sheetView>
  </sheetViews>
  <sheetFormatPr defaultColWidth="9.140625" defaultRowHeight="12.75"/>
  <cols>
    <col min="8" max="8" width="7.7109375" style="0" customWidth="1"/>
    <col min="9" max="9" width="19.28125" style="0" customWidth="1"/>
  </cols>
  <sheetData>
    <row r="1" ht="12.75">
      <c r="A1" s="5" t="s">
        <v>182</v>
      </c>
    </row>
    <row r="2" spans="1:9" ht="15.75">
      <c r="A2" s="59" t="s">
        <v>82</v>
      </c>
      <c r="B2" s="60"/>
      <c r="C2" s="60"/>
      <c r="D2" s="60"/>
      <c r="E2" s="60"/>
      <c r="F2" s="60"/>
      <c r="G2" s="60"/>
      <c r="H2" s="60"/>
      <c r="I2" s="60"/>
    </row>
    <row r="4" spans="1:9" ht="13.5" thickBot="1">
      <c r="A4" s="4"/>
      <c r="B4" s="4"/>
      <c r="C4" s="4"/>
      <c r="D4" s="4"/>
      <c r="E4" s="4"/>
      <c r="F4" s="4"/>
      <c r="G4" s="4"/>
      <c r="H4" s="4"/>
      <c r="I4" s="4"/>
    </row>
    <row r="5" spans="1:9" ht="13.5" thickBot="1">
      <c r="A5" s="7"/>
      <c r="B5" s="7"/>
      <c r="C5" s="7"/>
      <c r="D5" s="7"/>
      <c r="E5" s="7"/>
      <c r="F5" s="7"/>
      <c r="G5" s="7"/>
      <c r="H5" s="7"/>
      <c r="I5" s="10" t="s">
        <v>54</v>
      </c>
    </row>
    <row r="7" spans="1:9" ht="12.75">
      <c r="A7" s="5" t="s">
        <v>83</v>
      </c>
      <c r="I7" s="57"/>
    </row>
    <row r="8" ht="12.75">
      <c r="A8" s="5"/>
    </row>
    <row r="9" ht="12.75">
      <c r="A9" s="5"/>
    </row>
    <row r="10" spans="1:9" ht="12.75">
      <c r="A10" s="5" t="s">
        <v>84</v>
      </c>
      <c r="I10" s="57"/>
    </row>
    <row r="11" ht="12.75">
      <c r="A11" s="5"/>
    </row>
    <row r="12" ht="12.75">
      <c r="A12" s="5"/>
    </row>
    <row r="13" spans="1:9" ht="12.75">
      <c r="A13" s="5" t="s">
        <v>85</v>
      </c>
      <c r="D13" s="36" t="str">
        <f>IF(I7&gt;39,IF(I10&gt;4,IF('Section II'!G48&gt;9999.99,"X"," ")," ")," ")</f>
        <v> </v>
      </c>
      <c r="E13" s="36" t="str">
        <f>IF(D13=" ",IF(I7&gt;29,IF(I10&gt;4,IF('Section II'!G48&gt;7499.99,"X"," ")," ")," ")," ")</f>
        <v> </v>
      </c>
      <c r="F13" s="36" t="str">
        <f>IF(D13=" ",IF(E13=" ",IF(I7&gt;19,IF(I10&gt;4,IF('Section II'!G48&gt;4999.99,"X"," ")," ")," ")," ")," ")</f>
        <v> </v>
      </c>
      <c r="G13" s="36" t="str">
        <f>IF(D13=" ",IF(E13=" ",IF(F13=" ",IF(I7&gt;9,IF(I10&gt;2,IF('Section II'!G48&gt;2499.99,"X"," ")," ")," ")," ")," ")," ")</f>
        <v> </v>
      </c>
      <c r="H13" s="36" t="str">
        <f>IF(D13=" ",IF(E13=" ",IF(F13=" ",IF(G13=" ",IF(I10&gt;2,"X"," ")," ")," ")," ")," ")</f>
        <v> </v>
      </c>
      <c r="I13" s="58" t="str">
        <f>IF(D13="X","A",IF(E13="X","B",IF(F13="X","C",IF(G13="X","D",IF(H13="X","E"," ")))))</f>
        <v> </v>
      </c>
    </row>
    <row r="14" spans="1:6" ht="12.75">
      <c r="A14" s="5"/>
      <c r="F14" s="32"/>
    </row>
    <row r="15" spans="1:9" ht="12.75">
      <c r="A15" s="5" t="s">
        <v>86</v>
      </c>
      <c r="I15" s="55"/>
    </row>
    <row r="16" ht="12.75">
      <c r="A16" s="5"/>
    </row>
    <row r="17" spans="1:9" ht="12.75">
      <c r="A17" s="5" t="s">
        <v>87</v>
      </c>
      <c r="I17" s="56">
        <f>SUM('Section III'!I27)</f>
        <v>0</v>
      </c>
    </row>
    <row r="18" ht="12.75">
      <c r="A18" s="5"/>
    </row>
    <row r="19" spans="1:9" ht="12.75">
      <c r="A19" s="5" t="s">
        <v>88</v>
      </c>
      <c r="D19" s="28" t="b">
        <f>IF(I13="A",IF(I17&gt;14000,14000,I17))</f>
        <v>0</v>
      </c>
      <c r="E19" s="28" t="b">
        <f>IF(I13="B",IF(I17&gt;12000,12000,I17))</f>
        <v>0</v>
      </c>
      <c r="F19" s="28" t="b">
        <f>IF(I13="C",IF(I17&gt;9500,9500,I17))</f>
        <v>0</v>
      </c>
      <c r="G19" s="28" t="b">
        <f>IF(I13="D",IF(I17&gt;7000,7000,I17))</f>
        <v>0</v>
      </c>
      <c r="H19" s="28" t="b">
        <f>IF(I13="E",IF(I17&gt;2500,2500,I17))</f>
        <v>0</v>
      </c>
      <c r="I19" s="56">
        <f>IF(I13&gt;" ",SUM(D19:H19),0)</f>
        <v>0</v>
      </c>
    </row>
    <row r="20" ht="12.75">
      <c r="A20" s="5"/>
    </row>
    <row r="21" spans="1:9" ht="12.75">
      <c r="A21" s="5" t="s">
        <v>89</v>
      </c>
      <c r="I21" s="56">
        <f>SUM('Section II'!G50)</f>
        <v>0</v>
      </c>
    </row>
    <row r="22" ht="12.75">
      <c r="A22" s="5"/>
    </row>
    <row r="23" spans="1:9" ht="12.75">
      <c r="A23" s="103"/>
      <c r="B23" s="104"/>
      <c r="C23" s="104"/>
      <c r="D23" s="104"/>
      <c r="E23" s="104"/>
      <c r="F23" s="104"/>
      <c r="G23" s="104"/>
      <c r="H23" s="104"/>
      <c r="I23" s="105"/>
    </row>
    <row r="24" ht="12.75">
      <c r="A24" s="5"/>
    </row>
    <row r="25" spans="1:9" ht="12.75">
      <c r="A25" s="5" t="s">
        <v>187</v>
      </c>
      <c r="I25" s="56">
        <f>SUM(I19,I21,I23)</f>
        <v>0</v>
      </c>
    </row>
    <row r="29" spans="1:9" ht="12.75">
      <c r="A29" s="5" t="s">
        <v>90</v>
      </c>
      <c r="H29" s="29"/>
      <c r="I29" s="95"/>
    </row>
    <row r="30" ht="12.75">
      <c r="A30" s="5"/>
    </row>
    <row r="31" spans="1:9" ht="12.75">
      <c r="A31" s="5" t="s">
        <v>91</v>
      </c>
      <c r="H31" s="29"/>
      <c r="I31" s="96">
        <f>IF(I29&lt;&gt;"",SUM(I25,-I29),"")</f>
      </c>
    </row>
    <row r="32" ht="12.75">
      <c r="A32" s="5"/>
    </row>
    <row r="33" ht="12.75">
      <c r="A33" s="5"/>
    </row>
    <row r="34" ht="12.75">
      <c r="A34" s="5"/>
    </row>
    <row r="35" ht="12.75">
      <c r="A35" s="5"/>
    </row>
    <row r="36" ht="12.75">
      <c r="A36" s="5"/>
    </row>
    <row r="37" spans="1:9" ht="12.75">
      <c r="A37" s="5" t="s">
        <v>92</v>
      </c>
      <c r="I37" s="97"/>
    </row>
    <row r="40" spans="1:12" ht="12.75">
      <c r="A40" s="135" t="s">
        <v>189</v>
      </c>
      <c r="B40" s="135"/>
      <c r="C40" s="135"/>
      <c r="D40" s="135"/>
      <c r="E40" s="135"/>
      <c r="F40" s="136"/>
      <c r="G40" s="136"/>
      <c r="H40" s="136"/>
      <c r="I40" s="136"/>
      <c r="J40" s="136"/>
      <c r="K40" s="136"/>
      <c r="L40" s="136"/>
    </row>
    <row r="41" spans="1:12" ht="12.75">
      <c r="A41" s="135" t="s">
        <v>190</v>
      </c>
      <c r="B41" s="135"/>
      <c r="C41" s="135"/>
      <c r="D41" s="135"/>
      <c r="E41" s="135"/>
      <c r="F41" s="136"/>
      <c r="G41" s="136"/>
      <c r="H41" s="136"/>
      <c r="I41" s="136"/>
      <c r="J41" s="136"/>
      <c r="K41" s="136"/>
      <c r="L41" s="136"/>
    </row>
    <row r="42" spans="1:12" ht="12.75">
      <c r="A42" s="135" t="s">
        <v>188</v>
      </c>
      <c r="B42" s="135"/>
      <c r="C42" s="135"/>
      <c r="D42" s="135"/>
      <c r="E42" s="135"/>
      <c r="F42" s="136"/>
      <c r="G42" s="136"/>
      <c r="H42" s="136"/>
      <c r="I42" s="136"/>
      <c r="J42" s="136"/>
      <c r="K42" s="136"/>
      <c r="L42" s="136"/>
    </row>
    <row r="49" spans="1:9" ht="12.75">
      <c r="A49" s="3"/>
      <c r="B49" s="3"/>
      <c r="C49" s="3"/>
      <c r="D49" s="3"/>
      <c r="E49" s="3"/>
      <c r="F49" s="3"/>
      <c r="G49" s="3"/>
      <c r="H49" s="3"/>
      <c r="I49" s="3"/>
    </row>
  </sheetData>
  <sheetProtection/>
  <dataValidations count="2">
    <dataValidation type="whole" allowBlank="1" showInputMessage="1" showErrorMessage="1" errorTitle="Number of Acres" error="must be a whole number" sqref="I7">
      <formula1>1</formula1>
      <formula2>999</formula2>
    </dataValidation>
    <dataValidation type="whole" allowBlank="1" showInputMessage="1" showErrorMessage="1" errorTitle="Number of Days" error="must be 3 or more" sqref="I10">
      <formula1>3</formula1>
      <formula2>99</formula2>
    </dataValidation>
  </dataValidation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I51"/>
  <sheetViews>
    <sheetView zoomScalePageLayoutView="0" workbookViewId="0" topLeftCell="A1">
      <selection activeCell="L12" sqref="L12"/>
    </sheetView>
  </sheetViews>
  <sheetFormatPr defaultColWidth="9.140625" defaultRowHeight="12.75"/>
  <sheetData>
    <row r="1" ht="12.75">
      <c r="A1" s="5" t="s">
        <v>183</v>
      </c>
    </row>
    <row r="3" ht="12.75">
      <c r="B3" t="s">
        <v>93</v>
      </c>
    </row>
    <row r="4" ht="12.75">
      <c r="B4" t="s">
        <v>94</v>
      </c>
    </row>
    <row r="5" ht="12.75">
      <c r="B5" t="s">
        <v>95</v>
      </c>
    </row>
    <row r="7" ht="12.75">
      <c r="B7" s="38" t="s">
        <v>177</v>
      </c>
    </row>
    <row r="8" ht="12.75">
      <c r="B8" s="38" t="s">
        <v>170</v>
      </c>
    </row>
    <row r="9" ht="12.75">
      <c r="B9" s="38" t="s">
        <v>171</v>
      </c>
    </row>
    <row r="11" ht="12.75">
      <c r="B11" t="s">
        <v>96</v>
      </c>
    </row>
    <row r="12" ht="12.75">
      <c r="B12" t="s">
        <v>97</v>
      </c>
    </row>
    <row r="13" ht="12.75">
      <c r="B13" s="38" t="s">
        <v>161</v>
      </c>
    </row>
    <row r="14" ht="12.75">
      <c r="B14" s="38"/>
    </row>
    <row r="15" spans="1:9" ht="12.75">
      <c r="A15" s="5" t="s">
        <v>225</v>
      </c>
      <c r="B15" s="38"/>
      <c r="C15" s="137"/>
      <c r="D15" s="138"/>
      <c r="E15" s="138"/>
      <c r="F15" s="138"/>
      <c r="G15" s="138"/>
      <c r="H15" s="138"/>
      <c r="I15" s="139"/>
    </row>
    <row r="17" spans="1:9" ht="12.75">
      <c r="A17" s="5" t="s">
        <v>104</v>
      </c>
      <c r="C17" s="197"/>
      <c r="D17" s="198"/>
      <c r="E17" s="198"/>
      <c r="F17" s="198"/>
      <c r="G17" s="198"/>
      <c r="H17" s="198"/>
      <c r="I17" s="199"/>
    </row>
    <row r="18" spans="1:9" ht="12.75">
      <c r="A18" s="5"/>
      <c r="C18" s="200"/>
      <c r="D18" s="201"/>
      <c r="E18" s="201"/>
      <c r="F18" s="201"/>
      <c r="G18" s="201"/>
      <c r="H18" s="201"/>
      <c r="I18" s="202"/>
    </row>
    <row r="19" spans="1:9" ht="12.75">
      <c r="A19" s="5"/>
      <c r="C19" s="181"/>
      <c r="D19" s="203"/>
      <c r="E19" s="203"/>
      <c r="F19" s="203"/>
      <c r="G19" s="203"/>
      <c r="H19" s="203"/>
      <c r="I19" s="204"/>
    </row>
    <row r="20" ht="12.75">
      <c r="A20" s="5"/>
    </row>
    <row r="21" spans="1:9" ht="12.75">
      <c r="A21" s="5" t="s">
        <v>105</v>
      </c>
      <c r="C21" s="197"/>
      <c r="D21" s="198"/>
      <c r="E21" s="198"/>
      <c r="F21" s="198"/>
      <c r="G21" s="198"/>
      <c r="H21" s="198"/>
      <c r="I21" s="199"/>
    </row>
    <row r="22" spans="1:9" ht="12.75">
      <c r="A22" s="5"/>
      <c r="C22" s="200"/>
      <c r="D22" s="201"/>
      <c r="E22" s="201"/>
      <c r="F22" s="201"/>
      <c r="G22" s="201"/>
      <c r="H22" s="201"/>
      <c r="I22" s="202"/>
    </row>
    <row r="23" spans="1:9" ht="12.75">
      <c r="A23" s="5"/>
      <c r="C23" s="181"/>
      <c r="D23" s="203"/>
      <c r="E23" s="203"/>
      <c r="F23" s="203"/>
      <c r="G23" s="203"/>
      <c r="H23" s="203"/>
      <c r="I23" s="204"/>
    </row>
    <row r="24" ht="12.75">
      <c r="A24" s="5"/>
    </row>
    <row r="25" spans="1:9" ht="12.75">
      <c r="A25" s="5" t="s">
        <v>106</v>
      </c>
      <c r="C25" s="197"/>
      <c r="D25" s="198"/>
      <c r="E25" s="198"/>
      <c r="F25" s="198"/>
      <c r="G25" s="198"/>
      <c r="H25" s="198"/>
      <c r="I25" s="199"/>
    </row>
    <row r="26" spans="1:9" ht="12.75">
      <c r="A26" s="5"/>
      <c r="C26" s="200"/>
      <c r="D26" s="201"/>
      <c r="E26" s="201"/>
      <c r="F26" s="201"/>
      <c r="G26" s="201"/>
      <c r="H26" s="201"/>
      <c r="I26" s="202"/>
    </row>
    <row r="27" spans="1:9" ht="12.75">
      <c r="A27" s="5"/>
      <c r="C27" s="181"/>
      <c r="D27" s="203"/>
      <c r="E27" s="203"/>
      <c r="F27" s="203"/>
      <c r="G27" s="203"/>
      <c r="H27" s="203"/>
      <c r="I27" s="204"/>
    </row>
    <row r="28" ht="12.75">
      <c r="A28" s="5"/>
    </row>
    <row r="29" spans="1:9" ht="12.75">
      <c r="A29" s="5" t="s">
        <v>107</v>
      </c>
      <c r="C29" s="191"/>
      <c r="D29" s="192"/>
      <c r="E29" s="192"/>
      <c r="F29" s="192"/>
      <c r="G29" s="192"/>
      <c r="H29" s="192"/>
      <c r="I29" s="193"/>
    </row>
    <row r="30" spans="3:9" ht="12.75">
      <c r="C30" s="194"/>
      <c r="D30" s="195"/>
      <c r="E30" s="195"/>
      <c r="F30" s="195"/>
      <c r="G30" s="195"/>
      <c r="H30" s="195"/>
      <c r="I30" s="196"/>
    </row>
    <row r="31" spans="3:9" ht="12.75">
      <c r="C31" s="205"/>
      <c r="D31" s="206"/>
      <c r="E31" s="206"/>
      <c r="F31" s="206"/>
      <c r="G31" s="206"/>
      <c r="H31" s="206"/>
      <c r="I31" s="207"/>
    </row>
    <row r="34" spans="2:9" ht="12.75">
      <c r="B34" s="2"/>
      <c r="C34" s="2"/>
      <c r="D34" s="2"/>
      <c r="E34" s="2"/>
      <c r="G34" s="2"/>
      <c r="H34" s="2"/>
      <c r="I34" s="2"/>
    </row>
    <row r="35" spans="2:7" ht="12.75">
      <c r="B35" t="s">
        <v>98</v>
      </c>
      <c r="G35" t="s">
        <v>99</v>
      </c>
    </row>
    <row r="38" spans="2:9" ht="12.75">
      <c r="B38" s="2"/>
      <c r="C38" s="2"/>
      <c r="D38" s="2"/>
      <c r="E38" s="2"/>
      <c r="G38" s="2"/>
      <c r="H38" s="2"/>
      <c r="I38" s="2"/>
    </row>
    <row r="39" spans="2:7" ht="12.75">
      <c r="B39" t="s">
        <v>100</v>
      </c>
      <c r="G39" t="s">
        <v>99</v>
      </c>
    </row>
    <row r="41" ht="12.75">
      <c r="B41" s="13" t="s">
        <v>101</v>
      </c>
    </row>
    <row r="42" ht="12.75">
      <c r="B42" s="14"/>
    </row>
    <row r="44" spans="2:9" ht="12.75">
      <c r="B44" s="2"/>
      <c r="C44" s="2"/>
      <c r="D44" s="2"/>
      <c r="E44" s="2"/>
      <c r="G44" s="2"/>
      <c r="H44" s="2"/>
      <c r="I44" s="2"/>
    </row>
    <row r="45" spans="2:7" ht="12.75">
      <c r="B45" t="s">
        <v>102</v>
      </c>
      <c r="G45" t="s">
        <v>99</v>
      </c>
    </row>
    <row r="48" spans="2:9" ht="12.75">
      <c r="B48" s="2"/>
      <c r="C48" s="2"/>
      <c r="D48" s="2"/>
      <c r="E48" s="2"/>
      <c r="G48" s="2"/>
      <c r="H48" s="2"/>
      <c r="I48" s="2"/>
    </row>
    <row r="49" spans="2:7" ht="12.75">
      <c r="B49" t="s">
        <v>103</v>
      </c>
      <c r="G49" t="s">
        <v>99</v>
      </c>
    </row>
    <row r="51" spans="1:9" ht="12.75">
      <c r="A51" s="3"/>
      <c r="B51" s="3"/>
      <c r="C51" s="3"/>
      <c r="D51" s="3"/>
      <c r="E51" s="3"/>
      <c r="F51" s="3"/>
      <c r="G51" s="3"/>
      <c r="H51" s="3"/>
      <c r="I51" s="3"/>
    </row>
  </sheetData>
  <sheetProtection/>
  <mergeCells count="12">
    <mergeCell ref="C31:I31"/>
    <mergeCell ref="C23:I23"/>
    <mergeCell ref="C25:I25"/>
    <mergeCell ref="C26:I26"/>
    <mergeCell ref="C27:I27"/>
    <mergeCell ref="C29:I29"/>
    <mergeCell ref="C30:I30"/>
    <mergeCell ref="C17:I17"/>
    <mergeCell ref="C18:I18"/>
    <mergeCell ref="C19:I19"/>
    <mergeCell ref="C21:I21"/>
    <mergeCell ref="C22:I22"/>
  </mergeCells>
  <dataValidations count="12">
    <dataValidation allowBlank="1" showInputMessage="1" showErrorMessage="1" promptTitle="President" prompt="Name" sqref="C17:I17"/>
    <dataValidation allowBlank="1" showInputMessage="1" showErrorMessage="1" promptTitle="President" prompt="Address" sqref="C18:I18"/>
    <dataValidation allowBlank="1" showInputMessage="1" showErrorMessage="1" promptTitle="President" prompt="City, State, Zip" sqref="C19:I19"/>
    <dataValidation allowBlank="1" showInputMessage="1" showErrorMessage="1" promptTitle="Vice-President" prompt="Name" sqref="C21:I21"/>
    <dataValidation allowBlank="1" showInputMessage="1" showErrorMessage="1" promptTitle="Vice-President" prompt="Address" sqref="C22:I22"/>
    <dataValidation allowBlank="1" showInputMessage="1" showErrorMessage="1" promptTitle="Vice-President" prompt="City, State, Zip" sqref="C23:I23"/>
    <dataValidation allowBlank="1" showInputMessage="1" showErrorMessage="1" promptTitle="Secretary" prompt="Name" sqref="C25:I25"/>
    <dataValidation allowBlank="1" showInputMessage="1" showErrorMessage="1" promptTitle="Secretary" prompt="Address" sqref="C26:I26"/>
    <dataValidation allowBlank="1" showInputMessage="1" showErrorMessage="1" promptTitle="Secretary" prompt="City, State, Zip" sqref="C27:I27"/>
    <dataValidation allowBlank="1" showInputMessage="1" showErrorMessage="1" promptTitle="Treasurer" prompt="Name" sqref="C29:I29"/>
    <dataValidation allowBlank="1" showInputMessage="1" showErrorMessage="1" promptTitle="Treasurer" prompt="Address" sqref="C30:I30"/>
    <dataValidation allowBlank="1" showInputMessage="1" showErrorMessage="1" promptTitle="Treasurer" prompt="City, State, Zip" sqref="C31:I31"/>
  </dataValidation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J195"/>
  <sheetViews>
    <sheetView zoomScalePageLayoutView="0" workbookViewId="0" topLeftCell="A1">
      <selection activeCell="C175" sqref="C175:J179"/>
    </sheetView>
  </sheetViews>
  <sheetFormatPr defaultColWidth="9.140625" defaultRowHeight="12.75"/>
  <cols>
    <col min="1" max="1" width="3.8515625" style="0" customWidth="1"/>
    <col min="2" max="2" width="3.28125" style="0" customWidth="1"/>
    <col min="8" max="8" width="16.7109375" style="0" customWidth="1"/>
  </cols>
  <sheetData>
    <row r="1" spans="1:10" ht="15.75">
      <c r="A1" s="65" t="s">
        <v>184</v>
      </c>
      <c r="B1" s="66"/>
      <c r="C1" s="66"/>
      <c r="D1" s="66"/>
      <c r="E1" s="66"/>
      <c r="F1" s="66"/>
      <c r="G1" s="66"/>
      <c r="H1" s="66"/>
      <c r="I1" s="66"/>
      <c r="J1" s="66"/>
    </row>
    <row r="3" spans="1:4" ht="12.75">
      <c r="A3" s="3"/>
      <c r="B3" s="3"/>
      <c r="C3" s="3"/>
      <c r="D3" s="3"/>
    </row>
    <row r="4" spans="1:10" ht="12.75">
      <c r="A4" s="63" t="s">
        <v>108</v>
      </c>
      <c r="B4" s="64"/>
      <c r="C4" s="64"/>
      <c r="D4" s="64"/>
      <c r="E4" s="64"/>
      <c r="F4" s="64"/>
      <c r="G4" s="64"/>
      <c r="H4" s="64"/>
      <c r="I4" s="64"/>
      <c r="J4" s="64"/>
    </row>
    <row r="6" spans="1:2" ht="12.75">
      <c r="A6" s="87" t="s">
        <v>109</v>
      </c>
      <c r="B6" s="5" t="s">
        <v>110</v>
      </c>
    </row>
    <row r="7" spans="1:10" ht="12.75">
      <c r="A7" s="11"/>
      <c r="B7" s="86" t="s">
        <v>109</v>
      </c>
      <c r="C7" s="210"/>
      <c r="D7" s="211"/>
      <c r="E7" s="211"/>
      <c r="F7" s="211"/>
      <c r="G7" s="211"/>
      <c r="H7" s="212"/>
      <c r="I7" s="208"/>
      <c r="J7" s="209"/>
    </row>
    <row r="8" spans="1:10" ht="12.75">
      <c r="A8" s="11"/>
      <c r="B8" s="86" t="s">
        <v>111</v>
      </c>
      <c r="C8" s="210"/>
      <c r="D8" s="211"/>
      <c r="E8" s="211"/>
      <c r="F8" s="211"/>
      <c r="G8" s="211"/>
      <c r="H8" s="212"/>
      <c r="I8" s="208"/>
      <c r="J8" s="209"/>
    </row>
    <row r="9" spans="1:10" ht="12.75">
      <c r="A9" s="11"/>
      <c r="B9" s="86" t="s">
        <v>112</v>
      </c>
      <c r="C9" s="210"/>
      <c r="D9" s="211"/>
      <c r="E9" s="211"/>
      <c r="F9" s="211"/>
      <c r="G9" s="211"/>
      <c r="H9" s="212"/>
      <c r="I9" s="208"/>
      <c r="J9" s="209"/>
    </row>
    <row r="10" spans="1:10" ht="12.75">
      <c r="A10" s="11"/>
      <c r="B10" s="86" t="s">
        <v>113</v>
      </c>
      <c r="C10" s="210"/>
      <c r="D10" s="211"/>
      <c r="E10" s="211"/>
      <c r="F10" s="211"/>
      <c r="G10" s="211"/>
      <c r="H10" s="212"/>
      <c r="I10" s="208"/>
      <c r="J10" s="209"/>
    </row>
    <row r="11" spans="1:10" ht="12.75">
      <c r="A11" s="11"/>
      <c r="B11" s="86" t="s">
        <v>114</v>
      </c>
      <c r="C11" s="210"/>
      <c r="D11" s="211"/>
      <c r="E11" s="211"/>
      <c r="F11" s="211"/>
      <c r="G11" s="211"/>
      <c r="H11" s="212"/>
      <c r="I11" s="208"/>
      <c r="J11" s="209"/>
    </row>
    <row r="14" spans="1:2" ht="12.75">
      <c r="A14" s="12" t="s">
        <v>111</v>
      </c>
      <c r="B14" s="5" t="s">
        <v>115</v>
      </c>
    </row>
    <row r="15" spans="1:10" ht="12.75">
      <c r="A15" s="11"/>
      <c r="B15" s="12" t="s">
        <v>109</v>
      </c>
      <c r="C15" s="210"/>
      <c r="D15" s="211"/>
      <c r="E15" s="211"/>
      <c r="F15" s="211"/>
      <c r="G15" s="211"/>
      <c r="H15" s="212"/>
      <c r="I15" s="208"/>
      <c r="J15" s="209"/>
    </row>
    <row r="16" spans="1:10" ht="12.75">
      <c r="A16" s="11"/>
      <c r="B16" s="12" t="s">
        <v>111</v>
      </c>
      <c r="C16" s="210"/>
      <c r="D16" s="211"/>
      <c r="E16" s="211"/>
      <c r="F16" s="211"/>
      <c r="G16" s="211"/>
      <c r="H16" s="212"/>
      <c r="I16" s="208"/>
      <c r="J16" s="209"/>
    </row>
    <row r="17" spans="1:10" ht="12.75">
      <c r="A17" s="11"/>
      <c r="B17" s="12" t="s">
        <v>112</v>
      </c>
      <c r="C17" s="210"/>
      <c r="D17" s="211"/>
      <c r="E17" s="211"/>
      <c r="F17" s="211"/>
      <c r="G17" s="211"/>
      <c r="H17" s="212"/>
      <c r="I17" s="208"/>
      <c r="J17" s="209"/>
    </row>
    <row r="18" spans="1:10" ht="12.75">
      <c r="A18" s="11"/>
      <c r="B18" s="12" t="s">
        <v>113</v>
      </c>
      <c r="C18" s="210"/>
      <c r="D18" s="211"/>
      <c r="E18" s="211"/>
      <c r="F18" s="211"/>
      <c r="G18" s="211"/>
      <c r="H18" s="212"/>
      <c r="I18" s="208"/>
      <c r="J18" s="209"/>
    </row>
    <row r="19" spans="1:10" ht="12.75">
      <c r="A19" s="11"/>
      <c r="B19" s="12" t="s">
        <v>114</v>
      </c>
      <c r="C19" s="210"/>
      <c r="D19" s="211"/>
      <c r="E19" s="211"/>
      <c r="F19" s="211"/>
      <c r="G19" s="211"/>
      <c r="H19" s="212"/>
      <c r="I19" s="208"/>
      <c r="J19" s="209"/>
    </row>
    <row r="22" spans="1:2" ht="12.75">
      <c r="A22" s="12" t="s">
        <v>112</v>
      </c>
      <c r="B22" s="5" t="s">
        <v>116</v>
      </c>
    </row>
    <row r="23" spans="1:10" ht="12.75">
      <c r="A23" s="11"/>
      <c r="B23" s="12" t="s">
        <v>109</v>
      </c>
      <c r="C23" s="210"/>
      <c r="D23" s="211"/>
      <c r="E23" s="211"/>
      <c r="F23" s="211"/>
      <c r="G23" s="211"/>
      <c r="H23" s="212"/>
      <c r="I23" s="208"/>
      <c r="J23" s="209"/>
    </row>
    <row r="24" spans="1:10" ht="12.75">
      <c r="A24" s="11"/>
      <c r="B24" s="12" t="s">
        <v>111</v>
      </c>
      <c r="C24" s="210"/>
      <c r="D24" s="211"/>
      <c r="E24" s="211"/>
      <c r="F24" s="211"/>
      <c r="G24" s="211"/>
      <c r="H24" s="212"/>
      <c r="I24" s="208"/>
      <c r="J24" s="209"/>
    </row>
    <row r="25" spans="1:10" ht="12.75">
      <c r="A25" s="11"/>
      <c r="B25" s="12" t="s">
        <v>112</v>
      </c>
      <c r="C25" s="210"/>
      <c r="D25" s="211"/>
      <c r="E25" s="211"/>
      <c r="F25" s="211"/>
      <c r="G25" s="211"/>
      <c r="H25" s="212"/>
      <c r="I25" s="208"/>
      <c r="J25" s="209"/>
    </row>
    <row r="26" spans="1:10" ht="12.75">
      <c r="A26" s="11"/>
      <c r="B26" s="12" t="s">
        <v>113</v>
      </c>
      <c r="C26" s="210"/>
      <c r="D26" s="211"/>
      <c r="E26" s="211"/>
      <c r="F26" s="211"/>
      <c r="G26" s="211"/>
      <c r="H26" s="212"/>
      <c r="I26" s="208"/>
      <c r="J26" s="209"/>
    </row>
    <row r="27" spans="1:10" ht="12.75">
      <c r="A27" s="11"/>
      <c r="B27" s="12" t="s">
        <v>114</v>
      </c>
      <c r="C27" s="210"/>
      <c r="D27" s="211"/>
      <c r="E27" s="211"/>
      <c r="F27" s="211"/>
      <c r="G27" s="211"/>
      <c r="H27" s="212"/>
      <c r="I27" s="208"/>
      <c r="J27" s="209"/>
    </row>
    <row r="30" spans="1:2" ht="12.75">
      <c r="A30" s="12" t="s">
        <v>113</v>
      </c>
      <c r="B30" s="5" t="s">
        <v>117</v>
      </c>
    </row>
    <row r="31" spans="1:10" ht="12.75">
      <c r="A31" s="11"/>
      <c r="B31" s="12" t="s">
        <v>109</v>
      </c>
      <c r="C31" s="210"/>
      <c r="D31" s="211"/>
      <c r="E31" s="211"/>
      <c r="F31" s="211"/>
      <c r="G31" s="211"/>
      <c r="H31" s="212"/>
      <c r="I31" s="208"/>
      <c r="J31" s="209"/>
    </row>
    <row r="32" spans="1:10" ht="12.75">
      <c r="A32" s="11"/>
      <c r="B32" s="12" t="s">
        <v>111</v>
      </c>
      <c r="C32" s="210"/>
      <c r="D32" s="211"/>
      <c r="E32" s="211"/>
      <c r="F32" s="211"/>
      <c r="G32" s="211"/>
      <c r="H32" s="212"/>
      <c r="I32" s="208"/>
      <c r="J32" s="209"/>
    </row>
    <row r="33" spans="1:10" ht="12.75">
      <c r="A33" s="11"/>
      <c r="B33" s="12" t="s">
        <v>112</v>
      </c>
      <c r="C33" s="210"/>
      <c r="D33" s="211"/>
      <c r="E33" s="211"/>
      <c r="F33" s="211"/>
      <c r="G33" s="211"/>
      <c r="H33" s="212"/>
      <c r="I33" s="208"/>
      <c r="J33" s="209"/>
    </row>
    <row r="34" spans="1:10" ht="12.75">
      <c r="A34" s="11"/>
      <c r="B34" s="12" t="s">
        <v>113</v>
      </c>
      <c r="C34" s="210"/>
      <c r="D34" s="211"/>
      <c r="E34" s="211"/>
      <c r="F34" s="211"/>
      <c r="G34" s="211"/>
      <c r="H34" s="212"/>
      <c r="I34" s="208"/>
      <c r="J34" s="209"/>
    </row>
    <row r="35" spans="1:10" ht="12.75">
      <c r="A35" s="11"/>
      <c r="B35" s="12" t="s">
        <v>114</v>
      </c>
      <c r="C35" s="210"/>
      <c r="D35" s="211"/>
      <c r="E35" s="211"/>
      <c r="F35" s="211"/>
      <c r="G35" s="211"/>
      <c r="H35" s="212"/>
      <c r="I35" s="208"/>
      <c r="J35" s="209"/>
    </row>
    <row r="38" spans="1:2" ht="12.75">
      <c r="A38" s="12" t="s">
        <v>114</v>
      </c>
      <c r="B38" s="5" t="s">
        <v>118</v>
      </c>
    </row>
    <row r="39" spans="1:10" ht="12.75">
      <c r="A39" s="11"/>
      <c r="B39" s="12" t="s">
        <v>109</v>
      </c>
      <c r="C39" s="210"/>
      <c r="D39" s="211"/>
      <c r="E39" s="211"/>
      <c r="F39" s="211"/>
      <c r="G39" s="211"/>
      <c r="H39" s="212"/>
      <c r="I39" s="208"/>
      <c r="J39" s="209"/>
    </row>
    <row r="40" spans="1:10" ht="12.75">
      <c r="A40" s="11"/>
      <c r="B40" s="12" t="s">
        <v>111</v>
      </c>
      <c r="C40" s="210"/>
      <c r="D40" s="211"/>
      <c r="E40" s="211"/>
      <c r="F40" s="211"/>
      <c r="G40" s="211"/>
      <c r="H40" s="212"/>
      <c r="I40" s="208"/>
      <c r="J40" s="209"/>
    </row>
    <row r="41" spans="1:10" ht="12.75">
      <c r="A41" s="11"/>
      <c r="B41" s="12" t="s">
        <v>112</v>
      </c>
      <c r="C41" s="210"/>
      <c r="D41" s="211"/>
      <c r="E41" s="211"/>
      <c r="F41" s="211"/>
      <c r="G41" s="211"/>
      <c r="H41" s="212"/>
      <c r="I41" s="208"/>
      <c r="J41" s="209"/>
    </row>
    <row r="42" spans="1:10" ht="12.75">
      <c r="A42" s="11"/>
      <c r="B42" s="12" t="s">
        <v>113</v>
      </c>
      <c r="C42" s="210"/>
      <c r="D42" s="211"/>
      <c r="E42" s="211"/>
      <c r="F42" s="211"/>
      <c r="G42" s="211"/>
      <c r="H42" s="212"/>
      <c r="I42" s="208"/>
      <c r="J42" s="209"/>
    </row>
    <row r="43" spans="1:10" ht="12.75">
      <c r="A43" s="11"/>
      <c r="B43" s="12" t="s">
        <v>114</v>
      </c>
      <c r="C43" s="210"/>
      <c r="D43" s="211"/>
      <c r="E43" s="211"/>
      <c r="F43" s="211"/>
      <c r="G43" s="211"/>
      <c r="H43" s="212"/>
      <c r="I43" s="208"/>
      <c r="J43" s="209"/>
    </row>
    <row r="46" spans="1:2" ht="12.75">
      <c r="A46" s="12" t="s">
        <v>119</v>
      </c>
      <c r="B46" s="5" t="s">
        <v>120</v>
      </c>
    </row>
    <row r="47" spans="1:10" ht="12.75">
      <c r="A47" s="11"/>
      <c r="B47" s="12" t="s">
        <v>109</v>
      </c>
      <c r="C47" s="210"/>
      <c r="D47" s="211"/>
      <c r="E47" s="211"/>
      <c r="F47" s="211"/>
      <c r="G47" s="211"/>
      <c r="H47" s="212"/>
      <c r="I47" s="208"/>
      <c r="J47" s="209"/>
    </row>
    <row r="48" spans="1:10" ht="12.75">
      <c r="A48" s="11"/>
      <c r="B48" s="12" t="s">
        <v>111</v>
      </c>
      <c r="C48" s="210"/>
      <c r="D48" s="211"/>
      <c r="E48" s="211"/>
      <c r="F48" s="211"/>
      <c r="G48" s="211"/>
      <c r="H48" s="212"/>
      <c r="I48" s="208"/>
      <c r="J48" s="209"/>
    </row>
    <row r="49" spans="1:10" ht="12.75">
      <c r="A49" s="11"/>
      <c r="B49" s="12" t="s">
        <v>112</v>
      </c>
      <c r="C49" s="210"/>
      <c r="D49" s="211"/>
      <c r="E49" s="211"/>
      <c r="F49" s="211"/>
      <c r="G49" s="211"/>
      <c r="H49" s="212"/>
      <c r="I49" s="208"/>
      <c r="J49" s="209"/>
    </row>
    <row r="50" spans="1:10" ht="12.75">
      <c r="A50" s="11"/>
      <c r="B50" s="12" t="s">
        <v>113</v>
      </c>
      <c r="C50" s="210"/>
      <c r="D50" s="211"/>
      <c r="E50" s="211"/>
      <c r="F50" s="211"/>
      <c r="G50" s="211"/>
      <c r="H50" s="212"/>
      <c r="I50" s="208"/>
      <c r="J50" s="209"/>
    </row>
    <row r="51" spans="1:10" ht="12.75">
      <c r="A51" s="11"/>
      <c r="B51" s="12" t="s">
        <v>114</v>
      </c>
      <c r="C51" s="210"/>
      <c r="D51" s="211"/>
      <c r="E51" s="211"/>
      <c r="F51" s="211"/>
      <c r="G51" s="211"/>
      <c r="H51" s="212"/>
      <c r="I51" s="208"/>
      <c r="J51" s="209"/>
    </row>
    <row r="52" spans="1:2" ht="12.75">
      <c r="A52" s="11"/>
      <c r="B52" s="12"/>
    </row>
    <row r="53" spans="1:2" ht="12.75">
      <c r="A53" s="11"/>
      <c r="B53" s="12"/>
    </row>
    <row r="54" spans="1:2" ht="12.75">
      <c r="A54" s="12" t="s">
        <v>121</v>
      </c>
      <c r="B54" s="5" t="s">
        <v>122</v>
      </c>
    </row>
    <row r="55" spans="1:10" ht="12.75">
      <c r="A55" s="11"/>
      <c r="B55" s="12" t="s">
        <v>109</v>
      </c>
      <c r="C55" s="210"/>
      <c r="D55" s="211"/>
      <c r="E55" s="211"/>
      <c r="F55" s="211"/>
      <c r="G55" s="211"/>
      <c r="H55" s="212"/>
      <c r="I55" s="208"/>
      <c r="J55" s="209"/>
    </row>
    <row r="56" spans="1:10" ht="12.75">
      <c r="A56" s="11"/>
      <c r="B56" s="12" t="s">
        <v>111</v>
      </c>
      <c r="C56" s="210"/>
      <c r="D56" s="211"/>
      <c r="E56" s="211"/>
      <c r="F56" s="211"/>
      <c r="G56" s="211"/>
      <c r="H56" s="212"/>
      <c r="I56" s="208"/>
      <c r="J56" s="209"/>
    </row>
    <row r="57" spans="1:10" ht="12.75">
      <c r="A57" s="11"/>
      <c r="B57" s="12" t="s">
        <v>112</v>
      </c>
      <c r="C57" s="210"/>
      <c r="D57" s="211"/>
      <c r="E57" s="211"/>
      <c r="F57" s="211"/>
      <c r="G57" s="211"/>
      <c r="H57" s="212"/>
      <c r="I57" s="208"/>
      <c r="J57" s="209"/>
    </row>
    <row r="58" spans="1:10" ht="12.75">
      <c r="A58" s="11"/>
      <c r="B58" s="12" t="s">
        <v>113</v>
      </c>
      <c r="C58" s="210"/>
      <c r="D58" s="211"/>
      <c r="E58" s="211"/>
      <c r="F58" s="211"/>
      <c r="G58" s="211"/>
      <c r="H58" s="212"/>
      <c r="I58" s="208"/>
      <c r="J58" s="209"/>
    </row>
    <row r="59" spans="1:10" ht="12.75">
      <c r="A59" s="11"/>
      <c r="B59" s="12" t="s">
        <v>114</v>
      </c>
      <c r="C59" s="210"/>
      <c r="D59" s="211"/>
      <c r="E59" s="211"/>
      <c r="F59" s="211"/>
      <c r="G59" s="211"/>
      <c r="H59" s="212"/>
      <c r="I59" s="208"/>
      <c r="J59" s="209"/>
    </row>
    <row r="62" spans="1:2" ht="12.75">
      <c r="A62" s="12" t="s">
        <v>123</v>
      </c>
      <c r="B62" s="5" t="s">
        <v>124</v>
      </c>
    </row>
    <row r="63" spans="1:10" ht="12.75">
      <c r="A63" s="11"/>
      <c r="B63" s="12" t="s">
        <v>109</v>
      </c>
      <c r="C63" s="210"/>
      <c r="D63" s="211"/>
      <c r="E63" s="211"/>
      <c r="F63" s="211"/>
      <c r="G63" s="211"/>
      <c r="H63" s="212"/>
      <c r="I63" s="208"/>
      <c r="J63" s="209"/>
    </row>
    <row r="64" spans="1:10" ht="12.75">
      <c r="A64" s="11"/>
      <c r="B64" s="12" t="s">
        <v>111</v>
      </c>
      <c r="C64" s="210"/>
      <c r="D64" s="211"/>
      <c r="E64" s="211"/>
      <c r="F64" s="211"/>
      <c r="G64" s="211"/>
      <c r="H64" s="212"/>
      <c r="I64" s="208"/>
      <c r="J64" s="209"/>
    </row>
    <row r="65" spans="1:10" ht="12.75">
      <c r="A65" s="11"/>
      <c r="B65" s="12" t="s">
        <v>112</v>
      </c>
      <c r="C65" s="210"/>
      <c r="D65" s="211"/>
      <c r="E65" s="211"/>
      <c r="F65" s="211"/>
      <c r="G65" s="211"/>
      <c r="H65" s="212"/>
      <c r="I65" s="208"/>
      <c r="J65" s="209"/>
    </row>
    <row r="66" spans="1:10" ht="12.75">
      <c r="A66" s="11"/>
      <c r="B66" s="12" t="s">
        <v>113</v>
      </c>
      <c r="C66" s="210"/>
      <c r="D66" s="211"/>
      <c r="E66" s="211"/>
      <c r="F66" s="211"/>
      <c r="G66" s="211"/>
      <c r="H66" s="212"/>
      <c r="I66" s="208"/>
      <c r="J66" s="209"/>
    </row>
    <row r="67" spans="1:10" ht="12.75">
      <c r="A67" s="11"/>
      <c r="B67" s="12" t="s">
        <v>114</v>
      </c>
      <c r="C67" s="210"/>
      <c r="D67" s="211"/>
      <c r="E67" s="211"/>
      <c r="F67" s="211"/>
      <c r="G67" s="211"/>
      <c r="H67" s="212"/>
      <c r="I67" s="208"/>
      <c r="J67" s="209"/>
    </row>
    <row r="70" spans="1:2" ht="12.75">
      <c r="A70" s="12" t="s">
        <v>125</v>
      </c>
      <c r="B70" s="5" t="s">
        <v>126</v>
      </c>
    </row>
    <row r="71" spans="1:10" ht="12.75">
      <c r="A71" s="11"/>
      <c r="B71" s="12" t="s">
        <v>109</v>
      </c>
      <c r="C71" s="210"/>
      <c r="D71" s="211"/>
      <c r="E71" s="211"/>
      <c r="F71" s="211"/>
      <c r="G71" s="211"/>
      <c r="H71" s="212"/>
      <c r="I71" s="208"/>
      <c r="J71" s="209"/>
    </row>
    <row r="72" spans="1:10" ht="12.75">
      <c r="A72" s="11"/>
      <c r="B72" s="12" t="s">
        <v>111</v>
      </c>
      <c r="C72" s="210"/>
      <c r="D72" s="211"/>
      <c r="E72" s="211"/>
      <c r="F72" s="211"/>
      <c r="G72" s="211"/>
      <c r="H72" s="212"/>
      <c r="I72" s="208"/>
      <c r="J72" s="209"/>
    </row>
    <row r="73" spans="1:10" ht="12.75">
      <c r="A73" s="11"/>
      <c r="B73" s="12" t="s">
        <v>112</v>
      </c>
      <c r="C73" s="210"/>
      <c r="D73" s="211"/>
      <c r="E73" s="211"/>
      <c r="F73" s="211"/>
      <c r="G73" s="211"/>
      <c r="H73" s="212"/>
      <c r="I73" s="208"/>
      <c r="J73" s="209"/>
    </row>
    <row r="74" spans="1:10" ht="12.75">
      <c r="A74" s="11"/>
      <c r="B74" s="12" t="s">
        <v>113</v>
      </c>
      <c r="C74" s="210"/>
      <c r="D74" s="211"/>
      <c r="E74" s="211"/>
      <c r="F74" s="211"/>
      <c r="G74" s="211"/>
      <c r="H74" s="212"/>
      <c r="I74" s="208"/>
      <c r="J74" s="209"/>
    </row>
    <row r="75" spans="1:10" ht="12.75">
      <c r="A75" s="11"/>
      <c r="B75" s="12" t="s">
        <v>114</v>
      </c>
      <c r="C75" s="210"/>
      <c r="D75" s="211"/>
      <c r="E75" s="211"/>
      <c r="F75" s="211"/>
      <c r="G75" s="211"/>
      <c r="H75" s="212"/>
      <c r="I75" s="208"/>
      <c r="J75" s="209"/>
    </row>
    <row r="76" spans="3:10" ht="12.75">
      <c r="C76" s="30"/>
      <c r="D76" s="30"/>
      <c r="E76" s="30"/>
      <c r="F76" s="30"/>
      <c r="G76" s="30"/>
      <c r="H76" s="30"/>
      <c r="I76" s="31"/>
      <c r="J76" s="31"/>
    </row>
    <row r="78" spans="1:2" ht="12.75">
      <c r="A78" s="12" t="s">
        <v>127</v>
      </c>
      <c r="B78" s="5" t="s">
        <v>128</v>
      </c>
    </row>
    <row r="79" spans="1:10" ht="12.75">
      <c r="A79" s="11"/>
      <c r="B79" s="12" t="s">
        <v>109</v>
      </c>
      <c r="C79" s="210"/>
      <c r="D79" s="211"/>
      <c r="E79" s="211"/>
      <c r="F79" s="211"/>
      <c r="G79" s="211"/>
      <c r="H79" s="212"/>
      <c r="I79" s="208"/>
      <c r="J79" s="209"/>
    </row>
    <row r="80" spans="1:10" ht="12.75">
      <c r="A80" s="11"/>
      <c r="B80" s="12" t="s">
        <v>111</v>
      </c>
      <c r="C80" s="210"/>
      <c r="D80" s="211"/>
      <c r="E80" s="211"/>
      <c r="F80" s="211"/>
      <c r="G80" s="211"/>
      <c r="H80" s="212"/>
      <c r="I80" s="208"/>
      <c r="J80" s="209"/>
    </row>
    <row r="81" spans="1:10" ht="12.75">
      <c r="A81" s="11"/>
      <c r="B81" s="12" t="s">
        <v>112</v>
      </c>
      <c r="C81" s="210"/>
      <c r="D81" s="211"/>
      <c r="E81" s="211"/>
      <c r="F81" s="211"/>
      <c r="G81" s="211"/>
      <c r="H81" s="212"/>
      <c r="I81" s="208"/>
      <c r="J81" s="209"/>
    </row>
    <row r="82" spans="1:10" ht="12.75">
      <c r="A82" s="11"/>
      <c r="B82" s="12" t="s">
        <v>113</v>
      </c>
      <c r="C82" s="210"/>
      <c r="D82" s="211"/>
      <c r="E82" s="211"/>
      <c r="F82" s="211"/>
      <c r="G82" s="211"/>
      <c r="H82" s="212"/>
      <c r="I82" s="208"/>
      <c r="J82" s="209"/>
    </row>
    <row r="83" spans="1:10" ht="12.75">
      <c r="A83" s="11"/>
      <c r="B83" s="12" t="s">
        <v>114</v>
      </c>
      <c r="C83" s="210"/>
      <c r="D83" s="211"/>
      <c r="E83" s="211"/>
      <c r="F83" s="211"/>
      <c r="G83" s="211"/>
      <c r="H83" s="212"/>
      <c r="I83" s="208"/>
      <c r="J83" s="209"/>
    </row>
    <row r="86" spans="1:2" ht="12.75">
      <c r="A86" s="12" t="s">
        <v>129</v>
      </c>
      <c r="B86" s="5" t="s">
        <v>130</v>
      </c>
    </row>
    <row r="87" spans="1:10" ht="12.75">
      <c r="A87" s="11"/>
      <c r="B87" s="12" t="s">
        <v>109</v>
      </c>
      <c r="C87" s="210"/>
      <c r="D87" s="211"/>
      <c r="E87" s="211"/>
      <c r="F87" s="211"/>
      <c r="G87" s="211"/>
      <c r="H87" s="212"/>
      <c r="I87" s="208"/>
      <c r="J87" s="209"/>
    </row>
    <row r="88" spans="1:10" ht="12.75">
      <c r="A88" s="11"/>
      <c r="B88" s="12" t="s">
        <v>111</v>
      </c>
      <c r="C88" s="210"/>
      <c r="D88" s="211"/>
      <c r="E88" s="211"/>
      <c r="F88" s="211"/>
      <c r="G88" s="211"/>
      <c r="H88" s="212"/>
      <c r="I88" s="208"/>
      <c r="J88" s="209"/>
    </row>
    <row r="89" spans="1:10" ht="12.75">
      <c r="A89" s="11"/>
      <c r="B89" s="12" t="s">
        <v>112</v>
      </c>
      <c r="C89" s="210"/>
      <c r="D89" s="211"/>
      <c r="E89" s="211"/>
      <c r="F89" s="211"/>
      <c r="G89" s="211"/>
      <c r="H89" s="212"/>
      <c r="I89" s="208"/>
      <c r="J89" s="209"/>
    </row>
    <row r="90" spans="1:10" ht="12.75">
      <c r="A90" s="11"/>
      <c r="B90" s="12" t="s">
        <v>113</v>
      </c>
      <c r="C90" s="210"/>
      <c r="D90" s="211"/>
      <c r="E90" s="211"/>
      <c r="F90" s="211"/>
      <c r="G90" s="211"/>
      <c r="H90" s="212"/>
      <c r="I90" s="208"/>
      <c r="J90" s="209"/>
    </row>
    <row r="91" spans="1:10" ht="12.75">
      <c r="A91" s="11"/>
      <c r="B91" s="12" t="s">
        <v>114</v>
      </c>
      <c r="C91" s="210"/>
      <c r="D91" s="211"/>
      <c r="E91" s="211"/>
      <c r="F91" s="211"/>
      <c r="G91" s="211"/>
      <c r="H91" s="212"/>
      <c r="I91" s="208"/>
      <c r="J91" s="209"/>
    </row>
    <row r="92" ht="12.75">
      <c r="C92" s="33"/>
    </row>
    <row r="94" spans="1:2" ht="12.75">
      <c r="A94" s="12" t="s">
        <v>131</v>
      </c>
      <c r="B94" s="5" t="s">
        <v>132</v>
      </c>
    </row>
    <row r="95" spans="1:10" ht="12.75">
      <c r="A95" s="11"/>
      <c r="B95" s="12" t="s">
        <v>109</v>
      </c>
      <c r="C95" s="210"/>
      <c r="D95" s="211"/>
      <c r="E95" s="211"/>
      <c r="F95" s="211"/>
      <c r="G95" s="211"/>
      <c r="H95" s="212"/>
      <c r="I95" s="208"/>
      <c r="J95" s="209"/>
    </row>
    <row r="96" spans="1:10" ht="12.75">
      <c r="A96" s="11"/>
      <c r="B96" s="12" t="s">
        <v>111</v>
      </c>
      <c r="C96" s="210"/>
      <c r="D96" s="211"/>
      <c r="E96" s="211"/>
      <c r="F96" s="211"/>
      <c r="G96" s="211"/>
      <c r="H96" s="212"/>
      <c r="I96" s="208"/>
      <c r="J96" s="209"/>
    </row>
    <row r="97" spans="1:10" ht="12.75">
      <c r="A97" s="11"/>
      <c r="B97" s="12" t="s">
        <v>112</v>
      </c>
      <c r="C97" s="210"/>
      <c r="D97" s="211"/>
      <c r="E97" s="211"/>
      <c r="F97" s="211"/>
      <c r="G97" s="211"/>
      <c r="H97" s="212"/>
      <c r="I97" s="208"/>
      <c r="J97" s="209"/>
    </row>
    <row r="98" spans="1:10" ht="12.75">
      <c r="A98" s="11"/>
      <c r="B98" s="12" t="s">
        <v>113</v>
      </c>
      <c r="C98" s="210"/>
      <c r="D98" s="211"/>
      <c r="E98" s="211"/>
      <c r="F98" s="211"/>
      <c r="G98" s="211"/>
      <c r="H98" s="212"/>
      <c r="I98" s="208"/>
      <c r="J98" s="209"/>
    </row>
    <row r="99" spans="1:10" ht="12.75">
      <c r="A99" s="11"/>
      <c r="B99" s="12" t="s">
        <v>114</v>
      </c>
      <c r="C99" s="210"/>
      <c r="D99" s="211"/>
      <c r="E99" s="211"/>
      <c r="F99" s="211"/>
      <c r="G99" s="211"/>
      <c r="H99" s="212"/>
      <c r="I99" s="208"/>
      <c r="J99" s="209"/>
    </row>
    <row r="101" ht="12.75" customHeight="1"/>
    <row r="102" spans="1:2" ht="12.75">
      <c r="A102" s="12" t="s">
        <v>133</v>
      </c>
      <c r="B102" s="5" t="s">
        <v>134</v>
      </c>
    </row>
    <row r="103" spans="1:10" ht="12.75">
      <c r="A103" s="11"/>
      <c r="B103" s="12" t="s">
        <v>109</v>
      </c>
      <c r="C103" s="210"/>
      <c r="D103" s="211"/>
      <c r="E103" s="211"/>
      <c r="F103" s="211"/>
      <c r="G103" s="211"/>
      <c r="H103" s="212"/>
      <c r="I103" s="208"/>
      <c r="J103" s="209"/>
    </row>
    <row r="104" spans="1:10" ht="12.75">
      <c r="A104" s="11"/>
      <c r="B104" s="12" t="s">
        <v>111</v>
      </c>
      <c r="C104" s="210"/>
      <c r="D104" s="211"/>
      <c r="E104" s="211"/>
      <c r="F104" s="211"/>
      <c r="G104" s="211"/>
      <c r="H104" s="212"/>
      <c r="I104" s="208"/>
      <c r="J104" s="209"/>
    </row>
    <row r="105" spans="1:10" ht="12.75">
      <c r="A105" s="11"/>
      <c r="B105" s="12" t="s">
        <v>112</v>
      </c>
      <c r="C105" s="210"/>
      <c r="D105" s="211"/>
      <c r="E105" s="211"/>
      <c r="F105" s="211"/>
      <c r="G105" s="211"/>
      <c r="H105" s="212"/>
      <c r="I105" s="208"/>
      <c r="J105" s="209"/>
    </row>
    <row r="106" spans="1:10" ht="12.75">
      <c r="A106" s="11"/>
      <c r="B106" s="12" t="s">
        <v>113</v>
      </c>
      <c r="C106" s="210"/>
      <c r="D106" s="211"/>
      <c r="E106" s="211"/>
      <c r="F106" s="211"/>
      <c r="G106" s="211"/>
      <c r="H106" s="212"/>
      <c r="I106" s="208"/>
      <c r="J106" s="209"/>
    </row>
    <row r="107" spans="1:10" ht="12.75">
      <c r="A107" s="11"/>
      <c r="B107" s="12" t="s">
        <v>114</v>
      </c>
      <c r="C107" s="210"/>
      <c r="D107" s="211"/>
      <c r="E107" s="211"/>
      <c r="F107" s="211"/>
      <c r="G107" s="211"/>
      <c r="H107" s="212"/>
      <c r="I107" s="208"/>
      <c r="J107" s="209"/>
    </row>
    <row r="110" spans="1:2" ht="12.75">
      <c r="A110" s="12" t="s">
        <v>135</v>
      </c>
      <c r="B110" s="5" t="s">
        <v>136</v>
      </c>
    </row>
    <row r="111" spans="1:10" ht="12.75">
      <c r="A111" s="11"/>
      <c r="B111" s="12" t="s">
        <v>109</v>
      </c>
      <c r="C111" s="210"/>
      <c r="D111" s="211"/>
      <c r="E111" s="211"/>
      <c r="F111" s="211"/>
      <c r="G111" s="211"/>
      <c r="H111" s="212"/>
      <c r="I111" s="208"/>
      <c r="J111" s="209"/>
    </row>
    <row r="112" spans="1:10" ht="12.75">
      <c r="A112" s="11"/>
      <c r="B112" s="12" t="s">
        <v>111</v>
      </c>
      <c r="C112" s="210"/>
      <c r="D112" s="211"/>
      <c r="E112" s="211"/>
      <c r="F112" s="211"/>
      <c r="G112" s="211"/>
      <c r="H112" s="212"/>
      <c r="I112" s="208"/>
      <c r="J112" s="209"/>
    </row>
    <row r="113" spans="1:10" ht="12.75">
      <c r="A113" s="11"/>
      <c r="B113" s="12" t="s">
        <v>112</v>
      </c>
      <c r="C113" s="210"/>
      <c r="D113" s="211"/>
      <c r="E113" s="211"/>
      <c r="F113" s="211"/>
      <c r="G113" s="211"/>
      <c r="H113" s="212"/>
      <c r="I113" s="208"/>
      <c r="J113" s="209"/>
    </row>
    <row r="114" spans="1:10" ht="12.75">
      <c r="A114" s="11"/>
      <c r="B114" s="12" t="s">
        <v>113</v>
      </c>
      <c r="C114" s="210"/>
      <c r="D114" s="211"/>
      <c r="E114" s="211"/>
      <c r="F114" s="211"/>
      <c r="G114" s="211"/>
      <c r="H114" s="212"/>
      <c r="I114" s="208"/>
      <c r="J114" s="209"/>
    </row>
    <row r="115" spans="1:10" ht="12.75">
      <c r="A115" s="11"/>
      <c r="B115" s="12" t="s">
        <v>114</v>
      </c>
      <c r="C115" s="210"/>
      <c r="D115" s="211"/>
      <c r="E115" s="211"/>
      <c r="F115" s="211"/>
      <c r="G115" s="211"/>
      <c r="H115" s="212"/>
      <c r="I115" s="208"/>
      <c r="J115" s="209"/>
    </row>
    <row r="116" ht="12.75">
      <c r="C116" s="33"/>
    </row>
    <row r="118" spans="1:2" ht="12.75">
      <c r="A118" s="12" t="s">
        <v>137</v>
      </c>
      <c r="B118" s="5" t="s">
        <v>138</v>
      </c>
    </row>
    <row r="119" spans="1:10" ht="12.75">
      <c r="A119" s="11"/>
      <c r="B119" s="12" t="s">
        <v>109</v>
      </c>
      <c r="C119" s="210"/>
      <c r="D119" s="211"/>
      <c r="E119" s="211"/>
      <c r="F119" s="211"/>
      <c r="G119" s="211"/>
      <c r="H119" s="212"/>
      <c r="I119" s="208"/>
      <c r="J119" s="209"/>
    </row>
    <row r="120" spans="1:10" ht="12.75">
      <c r="A120" s="11"/>
      <c r="B120" s="12" t="s">
        <v>111</v>
      </c>
      <c r="C120" s="210"/>
      <c r="D120" s="211"/>
      <c r="E120" s="211"/>
      <c r="F120" s="211"/>
      <c r="G120" s="211"/>
      <c r="H120" s="212"/>
      <c r="I120" s="208"/>
      <c r="J120" s="209"/>
    </row>
    <row r="121" spans="1:10" ht="12.75">
      <c r="A121" s="11"/>
      <c r="B121" s="12" t="s">
        <v>112</v>
      </c>
      <c r="C121" s="210"/>
      <c r="D121" s="211"/>
      <c r="E121" s="211"/>
      <c r="F121" s="211"/>
      <c r="G121" s="211"/>
      <c r="H121" s="212"/>
      <c r="I121" s="208"/>
      <c r="J121" s="209"/>
    </row>
    <row r="122" spans="1:10" ht="12.75">
      <c r="A122" s="11"/>
      <c r="B122" s="12" t="s">
        <v>113</v>
      </c>
      <c r="C122" s="210"/>
      <c r="D122" s="211"/>
      <c r="E122" s="211"/>
      <c r="F122" s="211"/>
      <c r="G122" s="211"/>
      <c r="H122" s="212"/>
      <c r="I122" s="208"/>
      <c r="J122" s="209"/>
    </row>
    <row r="123" spans="1:10" ht="12.75">
      <c r="A123" s="11"/>
      <c r="B123" s="12" t="s">
        <v>114</v>
      </c>
      <c r="C123" s="210"/>
      <c r="D123" s="211"/>
      <c r="E123" s="211"/>
      <c r="F123" s="211"/>
      <c r="G123" s="211"/>
      <c r="H123" s="212"/>
      <c r="I123" s="208"/>
      <c r="J123" s="209"/>
    </row>
    <row r="126" spans="1:2" ht="12.75">
      <c r="A126" s="12" t="s">
        <v>139</v>
      </c>
      <c r="B126" s="5" t="s">
        <v>140</v>
      </c>
    </row>
    <row r="127" spans="1:10" ht="12.75">
      <c r="A127" s="11"/>
      <c r="B127" s="12" t="s">
        <v>109</v>
      </c>
      <c r="C127" s="210"/>
      <c r="D127" s="211"/>
      <c r="E127" s="211"/>
      <c r="F127" s="211"/>
      <c r="G127" s="211"/>
      <c r="H127" s="212"/>
      <c r="I127" s="208"/>
      <c r="J127" s="209"/>
    </row>
    <row r="128" spans="1:10" ht="12.75">
      <c r="A128" s="11"/>
      <c r="B128" s="12" t="s">
        <v>111</v>
      </c>
      <c r="C128" s="210"/>
      <c r="D128" s="211"/>
      <c r="E128" s="211"/>
      <c r="F128" s="211"/>
      <c r="G128" s="211"/>
      <c r="H128" s="212"/>
      <c r="I128" s="208"/>
      <c r="J128" s="209"/>
    </row>
    <row r="129" spans="1:10" ht="12.75">
      <c r="A129" s="11"/>
      <c r="B129" s="12" t="s">
        <v>112</v>
      </c>
      <c r="C129" s="210"/>
      <c r="D129" s="211"/>
      <c r="E129" s="211"/>
      <c r="F129" s="211"/>
      <c r="G129" s="211"/>
      <c r="H129" s="212"/>
      <c r="I129" s="208"/>
      <c r="J129" s="209"/>
    </row>
    <row r="130" spans="1:10" ht="12.75">
      <c r="A130" s="11"/>
      <c r="B130" s="12" t="s">
        <v>113</v>
      </c>
      <c r="C130" s="210"/>
      <c r="D130" s="211"/>
      <c r="E130" s="211"/>
      <c r="F130" s="211"/>
      <c r="G130" s="211"/>
      <c r="H130" s="212"/>
      <c r="I130" s="208"/>
      <c r="J130" s="209"/>
    </row>
    <row r="131" spans="1:10" ht="12.75">
      <c r="A131" s="11"/>
      <c r="B131" s="12" t="s">
        <v>114</v>
      </c>
      <c r="C131" s="210"/>
      <c r="D131" s="211"/>
      <c r="E131" s="211"/>
      <c r="F131" s="211"/>
      <c r="G131" s="211"/>
      <c r="H131" s="212"/>
      <c r="I131" s="208"/>
      <c r="J131" s="209"/>
    </row>
    <row r="134" spans="1:2" ht="12.75">
      <c r="A134" s="12" t="s">
        <v>141</v>
      </c>
      <c r="B134" s="5" t="s">
        <v>142</v>
      </c>
    </row>
    <row r="135" spans="1:10" ht="12.75">
      <c r="A135" s="11"/>
      <c r="B135" s="12" t="s">
        <v>109</v>
      </c>
      <c r="C135" s="210"/>
      <c r="D135" s="211"/>
      <c r="E135" s="211"/>
      <c r="F135" s="211"/>
      <c r="G135" s="211"/>
      <c r="H135" s="212"/>
      <c r="I135" s="208"/>
      <c r="J135" s="209"/>
    </row>
    <row r="136" spans="1:10" ht="12.75">
      <c r="A136" s="11"/>
      <c r="B136" s="12" t="s">
        <v>111</v>
      </c>
      <c r="C136" s="210"/>
      <c r="D136" s="211"/>
      <c r="E136" s="211"/>
      <c r="F136" s="211"/>
      <c r="G136" s="211"/>
      <c r="H136" s="212"/>
      <c r="I136" s="208"/>
      <c r="J136" s="209"/>
    </row>
    <row r="137" spans="1:10" ht="12.75">
      <c r="A137" s="11"/>
      <c r="B137" s="12" t="s">
        <v>112</v>
      </c>
      <c r="C137" s="210"/>
      <c r="D137" s="211"/>
      <c r="E137" s="211"/>
      <c r="F137" s="211"/>
      <c r="G137" s="211"/>
      <c r="H137" s="212"/>
      <c r="I137" s="208"/>
      <c r="J137" s="209"/>
    </row>
    <row r="138" spans="1:10" ht="12.75">
      <c r="A138" s="11"/>
      <c r="B138" s="12" t="s">
        <v>113</v>
      </c>
      <c r="C138" s="210"/>
      <c r="D138" s="211"/>
      <c r="E138" s="211"/>
      <c r="F138" s="211"/>
      <c r="G138" s="211"/>
      <c r="H138" s="212"/>
      <c r="I138" s="208"/>
      <c r="J138" s="209"/>
    </row>
    <row r="139" spans="1:10" ht="12.75">
      <c r="A139" s="11"/>
      <c r="B139" s="12" t="s">
        <v>114</v>
      </c>
      <c r="C139" s="210"/>
      <c r="D139" s="211"/>
      <c r="E139" s="211"/>
      <c r="F139" s="211"/>
      <c r="G139" s="211"/>
      <c r="H139" s="212"/>
      <c r="I139" s="208"/>
      <c r="J139" s="209"/>
    </row>
    <row r="142" spans="1:2" ht="12.75">
      <c r="A142" s="12" t="s">
        <v>143</v>
      </c>
      <c r="B142" s="5" t="s">
        <v>144</v>
      </c>
    </row>
    <row r="143" spans="1:10" ht="12.75">
      <c r="A143" s="11"/>
      <c r="B143" s="12" t="s">
        <v>109</v>
      </c>
      <c r="C143" s="210"/>
      <c r="D143" s="211"/>
      <c r="E143" s="211"/>
      <c r="F143" s="211"/>
      <c r="G143" s="211"/>
      <c r="H143" s="212"/>
      <c r="I143" s="208"/>
      <c r="J143" s="209"/>
    </row>
    <row r="144" spans="1:10" ht="12.75">
      <c r="A144" s="11"/>
      <c r="B144" s="12" t="s">
        <v>111</v>
      </c>
      <c r="C144" s="210"/>
      <c r="D144" s="211"/>
      <c r="E144" s="211"/>
      <c r="F144" s="211"/>
      <c r="G144" s="211"/>
      <c r="H144" s="212"/>
      <c r="I144" s="208"/>
      <c r="J144" s="209"/>
    </row>
    <row r="145" spans="1:10" ht="12.75">
      <c r="A145" s="11"/>
      <c r="B145" s="12" t="s">
        <v>112</v>
      </c>
      <c r="C145" s="210"/>
      <c r="D145" s="211"/>
      <c r="E145" s="211"/>
      <c r="F145" s="211"/>
      <c r="G145" s="211"/>
      <c r="H145" s="212"/>
      <c r="I145" s="208"/>
      <c r="J145" s="209"/>
    </row>
    <row r="146" spans="1:10" ht="12.75">
      <c r="A146" s="11"/>
      <c r="B146" s="12" t="s">
        <v>113</v>
      </c>
      <c r="C146" s="210"/>
      <c r="D146" s="211"/>
      <c r="E146" s="211"/>
      <c r="F146" s="211"/>
      <c r="G146" s="211"/>
      <c r="H146" s="212"/>
      <c r="I146" s="208"/>
      <c r="J146" s="209"/>
    </row>
    <row r="147" spans="1:10" ht="12.75">
      <c r="A147" s="11"/>
      <c r="B147" s="12" t="s">
        <v>114</v>
      </c>
      <c r="C147" s="210"/>
      <c r="D147" s="211"/>
      <c r="E147" s="211"/>
      <c r="F147" s="211"/>
      <c r="G147" s="211"/>
      <c r="H147" s="212"/>
      <c r="I147" s="208"/>
      <c r="J147" s="209"/>
    </row>
    <row r="150" spans="1:2" ht="12.75">
      <c r="A150" s="12" t="s">
        <v>145</v>
      </c>
      <c r="B150" s="5" t="s">
        <v>146</v>
      </c>
    </row>
    <row r="151" spans="1:10" ht="12.75">
      <c r="A151" s="11"/>
      <c r="B151" s="12" t="s">
        <v>109</v>
      </c>
      <c r="C151" s="210"/>
      <c r="D151" s="211"/>
      <c r="E151" s="211"/>
      <c r="F151" s="211"/>
      <c r="G151" s="211"/>
      <c r="H151" s="212"/>
      <c r="I151" s="208"/>
      <c r="J151" s="209"/>
    </row>
    <row r="152" spans="1:10" ht="12.75">
      <c r="A152" s="11"/>
      <c r="B152" s="12" t="s">
        <v>111</v>
      </c>
      <c r="C152" s="210"/>
      <c r="D152" s="211"/>
      <c r="E152" s="211"/>
      <c r="F152" s="211"/>
      <c r="G152" s="211"/>
      <c r="H152" s="212"/>
      <c r="I152" s="208"/>
      <c r="J152" s="209"/>
    </row>
    <row r="153" spans="1:10" ht="12.75">
      <c r="A153" s="11"/>
      <c r="B153" s="12" t="s">
        <v>112</v>
      </c>
      <c r="C153" s="210"/>
      <c r="D153" s="211"/>
      <c r="E153" s="211"/>
      <c r="F153" s="211"/>
      <c r="G153" s="211"/>
      <c r="H153" s="212"/>
      <c r="I153" s="208"/>
      <c r="J153" s="209"/>
    </row>
    <row r="154" spans="1:10" ht="12.75">
      <c r="A154" s="11"/>
      <c r="B154" s="12" t="s">
        <v>113</v>
      </c>
      <c r="C154" s="210"/>
      <c r="D154" s="211"/>
      <c r="E154" s="211"/>
      <c r="F154" s="211"/>
      <c r="G154" s="211"/>
      <c r="H154" s="212"/>
      <c r="I154" s="208"/>
      <c r="J154" s="209"/>
    </row>
    <row r="155" spans="1:10" ht="12.75">
      <c r="A155" s="11"/>
      <c r="B155" s="12" t="s">
        <v>114</v>
      </c>
      <c r="C155" s="210"/>
      <c r="D155" s="211"/>
      <c r="E155" s="211"/>
      <c r="F155" s="211"/>
      <c r="G155" s="211"/>
      <c r="H155" s="212"/>
      <c r="I155" s="208"/>
      <c r="J155" s="209"/>
    </row>
    <row r="158" spans="1:2" ht="12.75">
      <c r="A158" s="12" t="s">
        <v>147</v>
      </c>
      <c r="B158" s="5" t="s">
        <v>148</v>
      </c>
    </row>
    <row r="159" spans="1:10" ht="12.75">
      <c r="A159" s="11"/>
      <c r="B159" s="12" t="s">
        <v>109</v>
      </c>
      <c r="C159" s="210"/>
      <c r="D159" s="211"/>
      <c r="E159" s="211"/>
      <c r="F159" s="211"/>
      <c r="G159" s="211"/>
      <c r="H159" s="212"/>
      <c r="I159" s="208"/>
      <c r="J159" s="209"/>
    </row>
    <row r="160" spans="1:10" ht="12.75">
      <c r="A160" s="11"/>
      <c r="B160" s="12" t="s">
        <v>111</v>
      </c>
      <c r="C160" s="210"/>
      <c r="D160" s="211"/>
      <c r="E160" s="211"/>
      <c r="F160" s="211"/>
      <c r="G160" s="211"/>
      <c r="H160" s="212"/>
      <c r="I160" s="208"/>
      <c r="J160" s="209"/>
    </row>
    <row r="161" spans="1:10" ht="12.75">
      <c r="A161" s="11"/>
      <c r="B161" s="12" t="s">
        <v>112</v>
      </c>
      <c r="C161" s="210"/>
      <c r="D161" s="211"/>
      <c r="E161" s="211"/>
      <c r="F161" s="211"/>
      <c r="G161" s="211"/>
      <c r="H161" s="212"/>
      <c r="I161" s="208"/>
      <c r="J161" s="209"/>
    </row>
    <row r="162" spans="1:10" ht="12.75">
      <c r="A162" s="11"/>
      <c r="B162" s="12" t="s">
        <v>113</v>
      </c>
      <c r="C162" s="210"/>
      <c r="D162" s="211"/>
      <c r="E162" s="211"/>
      <c r="F162" s="211"/>
      <c r="G162" s="211"/>
      <c r="H162" s="212"/>
      <c r="I162" s="208"/>
      <c r="J162" s="209"/>
    </row>
    <row r="163" spans="1:10" ht="12.75">
      <c r="A163" s="11"/>
      <c r="B163" s="12" t="s">
        <v>114</v>
      </c>
      <c r="C163" s="210"/>
      <c r="D163" s="211"/>
      <c r="E163" s="211"/>
      <c r="F163" s="211"/>
      <c r="G163" s="211"/>
      <c r="H163" s="212"/>
      <c r="I163" s="208"/>
      <c r="J163" s="209"/>
    </row>
    <row r="166" spans="1:2" ht="12.75">
      <c r="A166" s="12" t="s">
        <v>149</v>
      </c>
      <c r="B166" s="5" t="s">
        <v>150</v>
      </c>
    </row>
    <row r="167" spans="1:10" ht="12.75">
      <c r="A167" s="11"/>
      <c r="B167" s="12" t="s">
        <v>109</v>
      </c>
      <c r="C167" s="210"/>
      <c r="D167" s="211"/>
      <c r="E167" s="211"/>
      <c r="F167" s="211"/>
      <c r="G167" s="211"/>
      <c r="H167" s="212"/>
      <c r="I167" s="208"/>
      <c r="J167" s="209"/>
    </row>
    <row r="168" spans="1:10" ht="12.75">
      <c r="A168" s="11"/>
      <c r="B168" s="12" t="s">
        <v>111</v>
      </c>
      <c r="C168" s="210"/>
      <c r="D168" s="211"/>
      <c r="E168" s="211"/>
      <c r="F168" s="211"/>
      <c r="G168" s="211"/>
      <c r="H168" s="212"/>
      <c r="I168" s="208"/>
      <c r="J168" s="209"/>
    </row>
    <row r="169" spans="1:10" ht="12.75">
      <c r="A169" s="11"/>
      <c r="B169" s="12" t="s">
        <v>112</v>
      </c>
      <c r="C169" s="210"/>
      <c r="D169" s="211"/>
      <c r="E169" s="211"/>
      <c r="F169" s="211"/>
      <c r="G169" s="211"/>
      <c r="H169" s="212"/>
      <c r="I169" s="208"/>
      <c r="J169" s="209"/>
    </row>
    <row r="170" spans="1:10" ht="12.75">
      <c r="A170" s="11"/>
      <c r="B170" s="12" t="s">
        <v>113</v>
      </c>
      <c r="C170" s="210"/>
      <c r="D170" s="211"/>
      <c r="E170" s="211"/>
      <c r="F170" s="211"/>
      <c r="G170" s="211"/>
      <c r="H170" s="212"/>
      <c r="I170" s="208"/>
      <c r="J170" s="209"/>
    </row>
    <row r="171" spans="1:10" ht="12.75">
      <c r="A171" s="11"/>
      <c r="B171" s="12" t="s">
        <v>114</v>
      </c>
      <c r="C171" s="210"/>
      <c r="D171" s="211"/>
      <c r="E171" s="211"/>
      <c r="F171" s="211"/>
      <c r="G171" s="211"/>
      <c r="H171" s="212"/>
      <c r="I171" s="208"/>
      <c r="J171" s="209"/>
    </row>
    <row r="174" spans="1:2" ht="12.75">
      <c r="A174" s="12" t="s">
        <v>164</v>
      </c>
      <c r="B174" s="5" t="s">
        <v>45</v>
      </c>
    </row>
    <row r="175" spans="1:10" ht="12.75">
      <c r="A175" s="11"/>
      <c r="B175" s="12" t="s">
        <v>109</v>
      </c>
      <c r="C175" s="210"/>
      <c r="D175" s="211"/>
      <c r="E175" s="211"/>
      <c r="F175" s="211"/>
      <c r="G175" s="211"/>
      <c r="H175" s="212"/>
      <c r="I175" s="208"/>
      <c r="J175" s="209"/>
    </row>
    <row r="176" spans="1:10" ht="12.75">
      <c r="A176" s="11"/>
      <c r="B176" s="12" t="s">
        <v>111</v>
      </c>
      <c r="C176" s="210"/>
      <c r="D176" s="211"/>
      <c r="E176" s="211"/>
      <c r="F176" s="211"/>
      <c r="G176" s="211"/>
      <c r="H176" s="212"/>
      <c r="I176" s="208"/>
      <c r="J176" s="209"/>
    </row>
    <row r="177" spans="1:10" ht="12.75">
      <c r="A177" s="11"/>
      <c r="B177" s="12" t="s">
        <v>112</v>
      </c>
      <c r="C177" s="210"/>
      <c r="D177" s="211"/>
      <c r="E177" s="211"/>
      <c r="F177" s="211"/>
      <c r="G177" s="211"/>
      <c r="H177" s="212"/>
      <c r="I177" s="208"/>
      <c r="J177" s="209"/>
    </row>
    <row r="178" spans="1:10" ht="12.75">
      <c r="A178" s="11"/>
      <c r="B178" s="12" t="s">
        <v>113</v>
      </c>
      <c r="C178" s="210"/>
      <c r="D178" s="211"/>
      <c r="E178" s="211"/>
      <c r="F178" s="211"/>
      <c r="G178" s="211"/>
      <c r="H178" s="212"/>
      <c r="I178" s="208"/>
      <c r="J178" s="209"/>
    </row>
    <row r="179" spans="1:10" ht="12.75">
      <c r="A179" s="11"/>
      <c r="B179" s="12" t="s">
        <v>114</v>
      </c>
      <c r="C179" s="210"/>
      <c r="D179" s="211"/>
      <c r="E179" s="211"/>
      <c r="F179" s="211"/>
      <c r="G179" s="211"/>
      <c r="H179" s="212"/>
      <c r="I179" s="208"/>
      <c r="J179" s="209"/>
    </row>
    <row r="182" spans="1:2" ht="12.75">
      <c r="A182" s="12" t="s">
        <v>151</v>
      </c>
      <c r="B182" s="5" t="s">
        <v>152</v>
      </c>
    </row>
    <row r="183" spans="1:10" ht="12.75">
      <c r="A183" s="11"/>
      <c r="B183" s="12" t="s">
        <v>109</v>
      </c>
      <c r="C183" s="210"/>
      <c r="D183" s="211"/>
      <c r="E183" s="211"/>
      <c r="F183" s="211"/>
      <c r="G183" s="211"/>
      <c r="H183" s="212"/>
      <c r="I183" s="208"/>
      <c r="J183" s="209"/>
    </row>
    <row r="184" spans="1:10" ht="12.75">
      <c r="A184" s="11"/>
      <c r="B184" s="12" t="s">
        <v>111</v>
      </c>
      <c r="C184" s="210"/>
      <c r="D184" s="211"/>
      <c r="E184" s="211"/>
      <c r="F184" s="211"/>
      <c r="G184" s="211"/>
      <c r="H184" s="212"/>
      <c r="I184" s="208"/>
      <c r="J184" s="209"/>
    </row>
    <row r="185" spans="1:10" ht="12.75">
      <c r="A185" s="11"/>
      <c r="B185" s="12" t="s">
        <v>112</v>
      </c>
      <c r="C185" s="210"/>
      <c r="D185" s="211"/>
      <c r="E185" s="211"/>
      <c r="F185" s="211"/>
      <c r="G185" s="211"/>
      <c r="H185" s="212"/>
      <c r="I185" s="208"/>
      <c r="J185" s="209"/>
    </row>
    <row r="186" spans="1:10" ht="12.75">
      <c r="A186" s="11"/>
      <c r="B186" s="12" t="s">
        <v>113</v>
      </c>
      <c r="C186" s="210"/>
      <c r="D186" s="211"/>
      <c r="E186" s="211"/>
      <c r="F186" s="211"/>
      <c r="G186" s="211"/>
      <c r="H186" s="212"/>
      <c r="I186" s="208"/>
      <c r="J186" s="209"/>
    </row>
    <row r="187" spans="1:10" ht="12.75">
      <c r="A187" s="11"/>
      <c r="B187" s="12" t="s">
        <v>114</v>
      </c>
      <c r="C187" s="210"/>
      <c r="D187" s="211"/>
      <c r="E187" s="211"/>
      <c r="F187" s="211"/>
      <c r="G187" s="211"/>
      <c r="H187" s="212"/>
      <c r="I187" s="208"/>
      <c r="J187" s="209"/>
    </row>
    <row r="190" spans="1:2" ht="12.75">
      <c r="A190" s="12" t="s">
        <v>153</v>
      </c>
      <c r="B190" s="5" t="s">
        <v>154</v>
      </c>
    </row>
    <row r="191" spans="1:10" ht="12.75">
      <c r="A191" s="11"/>
      <c r="B191" s="12" t="s">
        <v>109</v>
      </c>
      <c r="C191" s="210"/>
      <c r="D191" s="211"/>
      <c r="E191" s="211"/>
      <c r="F191" s="211"/>
      <c r="G191" s="211"/>
      <c r="H191" s="212"/>
      <c r="I191" s="208"/>
      <c r="J191" s="209"/>
    </row>
    <row r="192" spans="1:10" ht="12.75">
      <c r="A192" s="11"/>
      <c r="B192" s="12" t="s">
        <v>111</v>
      </c>
      <c r="C192" s="210"/>
      <c r="D192" s="211"/>
      <c r="E192" s="211"/>
      <c r="F192" s="211"/>
      <c r="G192" s="211"/>
      <c r="H192" s="212"/>
      <c r="I192" s="208"/>
      <c r="J192" s="209"/>
    </row>
    <row r="193" spans="1:10" ht="12.75">
      <c r="A193" s="11"/>
      <c r="B193" s="12" t="s">
        <v>112</v>
      </c>
      <c r="C193" s="210"/>
      <c r="D193" s="211"/>
      <c r="E193" s="211"/>
      <c r="F193" s="211"/>
      <c r="G193" s="211"/>
      <c r="H193" s="212"/>
      <c r="I193" s="208"/>
      <c r="J193" s="209"/>
    </row>
    <row r="194" spans="1:10" ht="12.75">
      <c r="A194" s="11"/>
      <c r="B194" s="12" t="s">
        <v>113</v>
      </c>
      <c r="C194" s="210"/>
      <c r="D194" s="211"/>
      <c r="E194" s="211"/>
      <c r="F194" s="211"/>
      <c r="G194" s="211"/>
      <c r="H194" s="212"/>
      <c r="I194" s="208"/>
      <c r="J194" s="209"/>
    </row>
    <row r="195" spans="1:10" ht="12.75">
      <c r="A195" s="11"/>
      <c r="B195" s="12" t="s">
        <v>114</v>
      </c>
      <c r="C195" s="210"/>
      <c r="D195" s="211"/>
      <c r="E195" s="211"/>
      <c r="F195" s="211"/>
      <c r="G195" s="211"/>
      <c r="H195" s="212"/>
      <c r="I195" s="208"/>
      <c r="J195" s="209"/>
    </row>
  </sheetData>
  <sheetProtection/>
  <mergeCells count="240">
    <mergeCell ref="C187:H187"/>
    <mergeCell ref="C191:H191"/>
    <mergeCell ref="C192:H192"/>
    <mergeCell ref="C193:H193"/>
    <mergeCell ref="C194:H194"/>
    <mergeCell ref="C195:H195"/>
    <mergeCell ref="C178:H178"/>
    <mergeCell ref="C179:H179"/>
    <mergeCell ref="C183:H183"/>
    <mergeCell ref="C184:H184"/>
    <mergeCell ref="C185:H185"/>
    <mergeCell ref="C186:H186"/>
    <mergeCell ref="C169:H169"/>
    <mergeCell ref="C170:H170"/>
    <mergeCell ref="C171:H171"/>
    <mergeCell ref="C175:H175"/>
    <mergeCell ref="C176:H176"/>
    <mergeCell ref="C177:H177"/>
    <mergeCell ref="C160:H160"/>
    <mergeCell ref="C161:H161"/>
    <mergeCell ref="C162:H162"/>
    <mergeCell ref="C163:H163"/>
    <mergeCell ref="C167:H167"/>
    <mergeCell ref="C168:H168"/>
    <mergeCell ref="C151:H151"/>
    <mergeCell ref="C152:H152"/>
    <mergeCell ref="C153:H153"/>
    <mergeCell ref="C154:H154"/>
    <mergeCell ref="C155:H155"/>
    <mergeCell ref="C159:H159"/>
    <mergeCell ref="C139:H139"/>
    <mergeCell ref="C143:H143"/>
    <mergeCell ref="C144:H144"/>
    <mergeCell ref="C145:H145"/>
    <mergeCell ref="C146:H146"/>
    <mergeCell ref="C147:H147"/>
    <mergeCell ref="C130:H130"/>
    <mergeCell ref="C131:H131"/>
    <mergeCell ref="C135:H135"/>
    <mergeCell ref="C136:H136"/>
    <mergeCell ref="C137:H137"/>
    <mergeCell ref="C138:H138"/>
    <mergeCell ref="C121:H121"/>
    <mergeCell ref="C122:H122"/>
    <mergeCell ref="C123:H123"/>
    <mergeCell ref="C127:H127"/>
    <mergeCell ref="C128:H128"/>
    <mergeCell ref="C129:H129"/>
    <mergeCell ref="C112:H112"/>
    <mergeCell ref="C113:H113"/>
    <mergeCell ref="C114:H114"/>
    <mergeCell ref="C115:H115"/>
    <mergeCell ref="C119:H119"/>
    <mergeCell ref="C120:H120"/>
    <mergeCell ref="C103:H103"/>
    <mergeCell ref="C104:H104"/>
    <mergeCell ref="C105:H105"/>
    <mergeCell ref="C106:H106"/>
    <mergeCell ref="C107:H107"/>
    <mergeCell ref="C111:H111"/>
    <mergeCell ref="C91:H91"/>
    <mergeCell ref="C95:H95"/>
    <mergeCell ref="C96:H96"/>
    <mergeCell ref="C97:H97"/>
    <mergeCell ref="C98:H98"/>
    <mergeCell ref="C99:H99"/>
    <mergeCell ref="C82:H82"/>
    <mergeCell ref="C83:H83"/>
    <mergeCell ref="C87:H87"/>
    <mergeCell ref="C88:H88"/>
    <mergeCell ref="C89:H89"/>
    <mergeCell ref="C90:H90"/>
    <mergeCell ref="C73:H73"/>
    <mergeCell ref="C74:H74"/>
    <mergeCell ref="C75:H75"/>
    <mergeCell ref="C79:H79"/>
    <mergeCell ref="C80:H80"/>
    <mergeCell ref="C81:H81"/>
    <mergeCell ref="C64:H64"/>
    <mergeCell ref="C65:H65"/>
    <mergeCell ref="C66:H66"/>
    <mergeCell ref="C67:H67"/>
    <mergeCell ref="C71:H71"/>
    <mergeCell ref="C72:H72"/>
    <mergeCell ref="C55:H55"/>
    <mergeCell ref="C56:H56"/>
    <mergeCell ref="C57:H57"/>
    <mergeCell ref="C58:H58"/>
    <mergeCell ref="C59:H59"/>
    <mergeCell ref="C63:H63"/>
    <mergeCell ref="C43:H43"/>
    <mergeCell ref="C47:H47"/>
    <mergeCell ref="C48:H48"/>
    <mergeCell ref="C49:H49"/>
    <mergeCell ref="C50:H50"/>
    <mergeCell ref="C51:H51"/>
    <mergeCell ref="C34:H34"/>
    <mergeCell ref="C35:H35"/>
    <mergeCell ref="C39:H39"/>
    <mergeCell ref="C40:H40"/>
    <mergeCell ref="C41:H41"/>
    <mergeCell ref="C42:H42"/>
    <mergeCell ref="C25:H25"/>
    <mergeCell ref="C26:H26"/>
    <mergeCell ref="C27:H27"/>
    <mergeCell ref="C31:H31"/>
    <mergeCell ref="C32:H32"/>
    <mergeCell ref="C33:H33"/>
    <mergeCell ref="C16:H16"/>
    <mergeCell ref="C17:H17"/>
    <mergeCell ref="C18:H18"/>
    <mergeCell ref="C19:H19"/>
    <mergeCell ref="C23:H23"/>
    <mergeCell ref="C24:H24"/>
    <mergeCell ref="C7:H7"/>
    <mergeCell ref="C8:H8"/>
    <mergeCell ref="C9:H9"/>
    <mergeCell ref="C10:H10"/>
    <mergeCell ref="C11:H11"/>
    <mergeCell ref="C15:H15"/>
    <mergeCell ref="I7:J7"/>
    <mergeCell ref="I8:J8"/>
    <mergeCell ref="I9:J9"/>
    <mergeCell ref="I10:J10"/>
    <mergeCell ref="I11:J11"/>
    <mergeCell ref="I15:J15"/>
    <mergeCell ref="I16:J16"/>
    <mergeCell ref="I17:J17"/>
    <mergeCell ref="I18:J18"/>
    <mergeCell ref="I19:J19"/>
    <mergeCell ref="I23:J23"/>
    <mergeCell ref="I24:J24"/>
    <mergeCell ref="I25:J25"/>
    <mergeCell ref="I26:J26"/>
    <mergeCell ref="I27:J27"/>
    <mergeCell ref="I31:J31"/>
    <mergeCell ref="I32:J32"/>
    <mergeCell ref="I33:J33"/>
    <mergeCell ref="I34:J34"/>
    <mergeCell ref="I35:J35"/>
    <mergeCell ref="I39:J39"/>
    <mergeCell ref="I40:J40"/>
    <mergeCell ref="I41:J41"/>
    <mergeCell ref="I42:J42"/>
    <mergeCell ref="I43:J43"/>
    <mergeCell ref="I47:J47"/>
    <mergeCell ref="I48:J48"/>
    <mergeCell ref="I49:J49"/>
    <mergeCell ref="I50:J50"/>
    <mergeCell ref="I51:J51"/>
    <mergeCell ref="I55:J55"/>
    <mergeCell ref="I56:J56"/>
    <mergeCell ref="I57:J57"/>
    <mergeCell ref="I58:J58"/>
    <mergeCell ref="I59:J59"/>
    <mergeCell ref="I63:J63"/>
    <mergeCell ref="I64:J64"/>
    <mergeCell ref="I65:J65"/>
    <mergeCell ref="I66:J66"/>
    <mergeCell ref="I67:J67"/>
    <mergeCell ref="I71:J71"/>
    <mergeCell ref="I72:J72"/>
    <mergeCell ref="I73:J73"/>
    <mergeCell ref="I74:J74"/>
    <mergeCell ref="I75:J75"/>
    <mergeCell ref="I79:J79"/>
    <mergeCell ref="I80:J80"/>
    <mergeCell ref="I81:J81"/>
    <mergeCell ref="I82:J82"/>
    <mergeCell ref="I83:J83"/>
    <mergeCell ref="I87:J87"/>
    <mergeCell ref="I88:J88"/>
    <mergeCell ref="I89:J89"/>
    <mergeCell ref="I90:J90"/>
    <mergeCell ref="I91:J91"/>
    <mergeCell ref="I95:J95"/>
    <mergeCell ref="I96:J96"/>
    <mergeCell ref="I97:J97"/>
    <mergeCell ref="I98:J98"/>
    <mergeCell ref="I99:J99"/>
    <mergeCell ref="I103:J103"/>
    <mergeCell ref="I104:J104"/>
    <mergeCell ref="I105:J105"/>
    <mergeCell ref="I106:J106"/>
    <mergeCell ref="I107:J107"/>
    <mergeCell ref="I111:J111"/>
    <mergeCell ref="I112:J112"/>
    <mergeCell ref="I113:J113"/>
    <mergeCell ref="I114:J114"/>
    <mergeCell ref="I115:J115"/>
    <mergeCell ref="I119:J119"/>
    <mergeCell ref="I120:J120"/>
    <mergeCell ref="I121:J121"/>
    <mergeCell ref="I122:J122"/>
    <mergeCell ref="I123:J123"/>
    <mergeCell ref="I127:J127"/>
    <mergeCell ref="I128:J128"/>
    <mergeCell ref="I129:J129"/>
    <mergeCell ref="I130:J130"/>
    <mergeCell ref="I131:J131"/>
    <mergeCell ref="I135:J135"/>
    <mergeCell ref="I136:J136"/>
    <mergeCell ref="I137:J137"/>
    <mergeCell ref="I138:J138"/>
    <mergeCell ref="I139:J139"/>
    <mergeCell ref="I143:J143"/>
    <mergeCell ref="I144:J144"/>
    <mergeCell ref="I145:J145"/>
    <mergeCell ref="I146:J146"/>
    <mergeCell ref="I147:J147"/>
    <mergeCell ref="I151:J151"/>
    <mergeCell ref="I152:J152"/>
    <mergeCell ref="I153:J153"/>
    <mergeCell ref="I154:J154"/>
    <mergeCell ref="I155:J155"/>
    <mergeCell ref="I159:J159"/>
    <mergeCell ref="I160:J160"/>
    <mergeCell ref="I161:J161"/>
    <mergeCell ref="I162:J162"/>
    <mergeCell ref="I163:J163"/>
    <mergeCell ref="I167:J167"/>
    <mergeCell ref="I168:J168"/>
    <mergeCell ref="I169:J169"/>
    <mergeCell ref="I170:J170"/>
    <mergeCell ref="I171:J171"/>
    <mergeCell ref="I175:J175"/>
    <mergeCell ref="I176:J176"/>
    <mergeCell ref="I177:J177"/>
    <mergeCell ref="I178:J178"/>
    <mergeCell ref="I179:J179"/>
    <mergeCell ref="I183:J183"/>
    <mergeCell ref="I184:J184"/>
    <mergeCell ref="I185:J185"/>
    <mergeCell ref="I186:J186"/>
    <mergeCell ref="I187:J187"/>
    <mergeCell ref="I191:J191"/>
    <mergeCell ref="I192:J192"/>
    <mergeCell ref="I193:J193"/>
    <mergeCell ref="I194:J194"/>
    <mergeCell ref="I195:J195"/>
  </mergeCells>
  <dataValidations count="2">
    <dataValidation allowBlank="1" showInputMessage="1" showErrorMessage="1" promptTitle="Name and Address" prompt="Enter name and complete address" sqref="C7:H11 C15:H19 C23:H27 C31:H35 C39:H43 C47:H51 C55:H59 C63:H67 C71:H75 C79:H83 C87:H91 C95:H99 C103:H107 C111:H115 C119:H123 C127:H131 C135:H139 C143:H147 C151:H155 C159:H163 C167:H171 C175:H179 C183:H187 C191:H195"/>
    <dataValidation allowBlank="1" showInputMessage="1" showErrorMessage="1" promptTitle="Phone Number" prompt="Example:&#10;enter 1234567890&#10;reformats to&#10;(123)456-7890" sqref="I7:J11 I15:J19 I23:J27 I31:J35 I39:J43 I47:J51 I55:J59 I63:J67 I71:J75 I79:J83 I87:J91 I95:J99 I103:J107 I111:J115 I119:J123 I127:J131 I135:J139 I143:J147 I151:J155 I159:J163 I167:J171 I175:J179 I183:J187 I191:J195"/>
  </dataValidations>
  <printOptions/>
  <pageMargins left="0.75" right="0.75" top="1" bottom="1" header="0.5" footer="0.5"/>
  <pageSetup horizontalDpi="600" verticalDpi="600" orientation="portrait" r:id="rId1"/>
  <ignoredErrors>
    <ignoredError sqref="A6 B7:B11 B15:B19 A14 A22 B23:B26 A30 B31:B35 A38 B39:B43 A46 B47:B51 A54 B55:B59 A62 B63:B67 A70 B71:B75 A78 B79:B83 A86 B87:B91 A94 B95:B99 A102 B103:B107 A110 B111:B115 A118 B119:B123 A126 B127:B131 A134 B135:B139 A142 B143:B147 A150 B151:B155 A158 B159:B163 A166 B167:B171 B175:B179 A182 B183:B187 A190 B191:B195 A174" numberStoredAsText="1"/>
  </ignoredErrors>
</worksheet>
</file>

<file path=xl/worksheets/sheet8.xml><?xml version="1.0" encoding="utf-8"?>
<worksheet xmlns="http://schemas.openxmlformats.org/spreadsheetml/2006/main" xmlns:r="http://schemas.openxmlformats.org/officeDocument/2006/relationships">
  <sheetPr codeName="Sheet8"/>
  <dimension ref="A1:H51"/>
  <sheetViews>
    <sheetView showZeros="0" zoomScalePageLayoutView="0" workbookViewId="0" topLeftCell="A1">
      <selection activeCell="H6" sqref="H6"/>
    </sheetView>
  </sheetViews>
  <sheetFormatPr defaultColWidth="9.140625" defaultRowHeight="12.75"/>
  <cols>
    <col min="1" max="1" width="3.8515625" style="0" customWidth="1"/>
    <col min="2" max="2" width="3.28125" style="0" customWidth="1"/>
    <col min="7" max="7" width="25.421875" style="0" customWidth="1"/>
    <col min="8" max="8" width="20.421875" style="0" customWidth="1"/>
  </cols>
  <sheetData>
    <row r="1" spans="1:8" ht="15.75">
      <c r="A1" s="65" t="s">
        <v>185</v>
      </c>
      <c r="B1" s="66"/>
      <c r="C1" s="66"/>
      <c r="D1" s="66"/>
      <c r="E1" s="66"/>
      <c r="F1" s="66"/>
      <c r="G1" s="66"/>
      <c r="H1" s="66"/>
    </row>
    <row r="3" spans="1:4" ht="12.75">
      <c r="A3" s="3"/>
      <c r="B3" s="3"/>
      <c r="C3" s="3"/>
      <c r="D3" s="3"/>
    </row>
    <row r="4" spans="1:8" ht="12.75">
      <c r="A4" s="63" t="s">
        <v>155</v>
      </c>
      <c r="B4" s="64"/>
      <c r="C4" s="64"/>
      <c r="D4" s="64"/>
      <c r="E4" s="64"/>
      <c r="F4" s="64"/>
      <c r="G4" s="64"/>
      <c r="H4" s="64"/>
    </row>
    <row r="5" spans="1:8" ht="12.75">
      <c r="A5" s="67" t="s">
        <v>156</v>
      </c>
      <c r="B5" s="67"/>
      <c r="C5" s="67"/>
      <c r="D5" s="67"/>
      <c r="E5" s="67"/>
      <c r="F5" s="67"/>
      <c r="G5" s="67"/>
      <c r="H5" s="27" t="s">
        <v>157</v>
      </c>
    </row>
    <row r="6" spans="1:8" ht="12.75">
      <c r="A6" s="213"/>
      <c r="B6" s="214"/>
      <c r="C6" s="214"/>
      <c r="D6" s="214"/>
      <c r="E6" s="214"/>
      <c r="F6" s="214"/>
      <c r="G6" s="215"/>
      <c r="H6" s="54"/>
    </row>
    <row r="7" spans="1:8" ht="12.75">
      <c r="A7" s="213"/>
      <c r="B7" s="214"/>
      <c r="C7" s="214"/>
      <c r="D7" s="214"/>
      <c r="E7" s="214"/>
      <c r="F7" s="214"/>
      <c r="G7" s="215"/>
      <c r="H7" s="54"/>
    </row>
    <row r="8" spans="1:8" ht="12.75">
      <c r="A8" s="213"/>
      <c r="B8" s="214"/>
      <c r="C8" s="214"/>
      <c r="D8" s="214"/>
      <c r="E8" s="214"/>
      <c r="F8" s="214"/>
      <c r="G8" s="215"/>
      <c r="H8" s="54"/>
    </row>
    <row r="9" spans="1:8" ht="12.75">
      <c r="A9" s="213"/>
      <c r="B9" s="214"/>
      <c r="C9" s="214"/>
      <c r="D9" s="214"/>
      <c r="E9" s="214"/>
      <c r="F9" s="214"/>
      <c r="G9" s="215"/>
      <c r="H9" s="54"/>
    </row>
    <row r="10" spans="1:8" ht="12.75">
      <c r="A10" s="213"/>
      <c r="B10" s="214"/>
      <c r="C10" s="214"/>
      <c r="D10" s="214"/>
      <c r="E10" s="214"/>
      <c r="F10" s="214"/>
      <c r="G10" s="215"/>
      <c r="H10" s="54"/>
    </row>
    <row r="11" spans="1:8" ht="12.75">
      <c r="A11" s="213"/>
      <c r="B11" s="214"/>
      <c r="C11" s="214"/>
      <c r="D11" s="214"/>
      <c r="E11" s="214"/>
      <c r="F11" s="214"/>
      <c r="G11" s="215"/>
      <c r="H11" s="54"/>
    </row>
    <row r="12" spans="1:8" ht="12.75">
      <c r="A12" s="213"/>
      <c r="B12" s="214"/>
      <c r="C12" s="214"/>
      <c r="D12" s="214"/>
      <c r="E12" s="214"/>
      <c r="F12" s="214"/>
      <c r="G12" s="215"/>
      <c r="H12" s="54"/>
    </row>
    <row r="13" spans="1:8" ht="12.75">
      <c r="A13" s="213"/>
      <c r="B13" s="214"/>
      <c r="C13" s="214"/>
      <c r="D13" s="214"/>
      <c r="E13" s="214"/>
      <c r="F13" s="214"/>
      <c r="G13" s="215"/>
      <c r="H13" s="54"/>
    </row>
    <row r="14" spans="1:8" ht="12.75">
      <c r="A14" s="213"/>
      <c r="B14" s="214"/>
      <c r="C14" s="214"/>
      <c r="D14" s="214"/>
      <c r="E14" s="214"/>
      <c r="F14" s="214"/>
      <c r="G14" s="215"/>
      <c r="H14" s="54"/>
    </row>
    <row r="15" spans="1:8" ht="12.75">
      <c r="A15" s="213"/>
      <c r="B15" s="214"/>
      <c r="C15" s="214"/>
      <c r="D15" s="214"/>
      <c r="E15" s="214"/>
      <c r="F15" s="214"/>
      <c r="G15" s="215"/>
      <c r="H15" s="54"/>
    </row>
    <row r="16" spans="1:8" ht="12.75">
      <c r="A16" s="213"/>
      <c r="B16" s="214"/>
      <c r="C16" s="214"/>
      <c r="D16" s="214"/>
      <c r="E16" s="214"/>
      <c r="F16" s="214"/>
      <c r="G16" s="215"/>
      <c r="H16" s="54"/>
    </row>
    <row r="17" spans="1:8" ht="12.75">
      <c r="A17" s="213"/>
      <c r="B17" s="214"/>
      <c r="C17" s="214"/>
      <c r="D17" s="214"/>
      <c r="E17" s="214"/>
      <c r="F17" s="214"/>
      <c r="G17" s="215"/>
      <c r="H17" s="54"/>
    </row>
    <row r="18" spans="1:8" ht="12.75">
      <c r="A18" s="213"/>
      <c r="B18" s="214"/>
      <c r="C18" s="214"/>
      <c r="D18" s="214"/>
      <c r="E18" s="214"/>
      <c r="F18" s="214"/>
      <c r="G18" s="215"/>
      <c r="H18" s="54"/>
    </row>
    <row r="19" spans="1:8" ht="12.75">
      <c r="A19" s="213"/>
      <c r="B19" s="214"/>
      <c r="C19" s="214"/>
      <c r="D19" s="214"/>
      <c r="E19" s="214"/>
      <c r="F19" s="214"/>
      <c r="G19" s="215"/>
      <c r="H19" s="54"/>
    </row>
    <row r="20" spans="1:8" ht="12.75">
      <c r="A20" s="213"/>
      <c r="B20" s="214"/>
      <c r="C20" s="214"/>
      <c r="D20" s="214"/>
      <c r="E20" s="214"/>
      <c r="F20" s="214"/>
      <c r="G20" s="215"/>
      <c r="H20" s="54"/>
    </row>
    <row r="21" spans="1:8" ht="12.75">
      <c r="A21" s="213"/>
      <c r="B21" s="214"/>
      <c r="C21" s="214"/>
      <c r="D21" s="214"/>
      <c r="E21" s="214"/>
      <c r="F21" s="214"/>
      <c r="G21" s="215"/>
      <c r="H21" s="54"/>
    </row>
    <row r="22" spans="1:8" ht="12.75">
      <c r="A22" s="213"/>
      <c r="B22" s="214"/>
      <c r="C22" s="214"/>
      <c r="D22" s="214"/>
      <c r="E22" s="214"/>
      <c r="F22" s="214"/>
      <c r="G22" s="215"/>
      <c r="H22" s="54"/>
    </row>
    <row r="23" spans="1:8" ht="12.75">
      <c r="A23" s="213"/>
      <c r="B23" s="214"/>
      <c r="C23" s="214"/>
      <c r="D23" s="214"/>
      <c r="E23" s="214"/>
      <c r="F23" s="214"/>
      <c r="G23" s="215"/>
      <c r="H23" s="54"/>
    </row>
    <row r="24" spans="1:8" ht="12.75">
      <c r="A24" s="213"/>
      <c r="B24" s="214"/>
      <c r="C24" s="214"/>
      <c r="D24" s="214"/>
      <c r="E24" s="214"/>
      <c r="F24" s="214"/>
      <c r="G24" s="215"/>
      <c r="H24" s="54"/>
    </row>
    <row r="25" spans="1:8" ht="12.75">
      <c r="A25" s="213"/>
      <c r="B25" s="214"/>
      <c r="C25" s="214"/>
      <c r="D25" s="214"/>
      <c r="E25" s="214"/>
      <c r="F25" s="214"/>
      <c r="G25" s="215"/>
      <c r="H25" s="54"/>
    </row>
    <row r="26" spans="1:8" ht="12.75">
      <c r="A26" s="213"/>
      <c r="B26" s="214"/>
      <c r="C26" s="214"/>
      <c r="D26" s="214"/>
      <c r="E26" s="214"/>
      <c r="F26" s="214"/>
      <c r="G26" s="215"/>
      <c r="H26" s="54"/>
    </row>
    <row r="27" spans="1:8" ht="12.75">
      <c r="A27" s="213"/>
      <c r="B27" s="214"/>
      <c r="C27" s="214"/>
      <c r="D27" s="214"/>
      <c r="E27" s="214"/>
      <c r="F27" s="214"/>
      <c r="G27" s="215"/>
      <c r="H27" s="54"/>
    </row>
    <row r="28" spans="1:8" ht="12.75">
      <c r="A28" s="213"/>
      <c r="B28" s="214"/>
      <c r="C28" s="214"/>
      <c r="D28" s="214"/>
      <c r="E28" s="214"/>
      <c r="F28" s="214"/>
      <c r="G28" s="215"/>
      <c r="H28" s="54"/>
    </row>
    <row r="29" spans="1:8" ht="12.75">
      <c r="A29" s="213"/>
      <c r="B29" s="214"/>
      <c r="C29" s="214"/>
      <c r="D29" s="214"/>
      <c r="E29" s="214"/>
      <c r="F29" s="214"/>
      <c r="G29" s="215"/>
      <c r="H29" s="54"/>
    </row>
    <row r="30" spans="1:8" ht="12.75">
      <c r="A30" s="213"/>
      <c r="B30" s="214"/>
      <c r="C30" s="214"/>
      <c r="D30" s="214"/>
      <c r="E30" s="214"/>
      <c r="F30" s="214"/>
      <c r="G30" s="215"/>
      <c r="H30" s="54"/>
    </row>
    <row r="31" spans="1:8" ht="12.75">
      <c r="A31" s="213"/>
      <c r="B31" s="214"/>
      <c r="C31" s="214"/>
      <c r="D31" s="214"/>
      <c r="E31" s="214"/>
      <c r="F31" s="214"/>
      <c r="G31" s="215"/>
      <c r="H31" s="54"/>
    </row>
    <row r="32" spans="1:8" ht="12.75">
      <c r="A32" s="213"/>
      <c r="B32" s="214"/>
      <c r="C32" s="214"/>
      <c r="D32" s="214"/>
      <c r="E32" s="214"/>
      <c r="F32" s="214"/>
      <c r="G32" s="215"/>
      <c r="H32" s="54"/>
    </row>
    <row r="33" spans="1:8" ht="12.75">
      <c r="A33" s="213"/>
      <c r="B33" s="214"/>
      <c r="C33" s="214"/>
      <c r="D33" s="214"/>
      <c r="E33" s="214"/>
      <c r="F33" s="214"/>
      <c r="G33" s="215"/>
      <c r="H33" s="54"/>
    </row>
    <row r="34" spans="1:8" ht="12.75">
      <c r="A34" s="213"/>
      <c r="B34" s="214"/>
      <c r="C34" s="214"/>
      <c r="D34" s="214"/>
      <c r="E34" s="214"/>
      <c r="F34" s="214"/>
      <c r="G34" s="215"/>
      <c r="H34" s="54"/>
    </row>
    <row r="35" spans="1:8" ht="12.75">
      <c r="A35" s="213"/>
      <c r="B35" s="214"/>
      <c r="C35" s="214"/>
      <c r="D35" s="214"/>
      <c r="E35" s="214"/>
      <c r="F35" s="214"/>
      <c r="G35" s="215"/>
      <c r="H35" s="54"/>
    </row>
    <row r="36" spans="1:8" ht="12.75">
      <c r="A36" s="213"/>
      <c r="B36" s="214"/>
      <c r="C36" s="214"/>
      <c r="D36" s="214"/>
      <c r="E36" s="214"/>
      <c r="F36" s="214"/>
      <c r="G36" s="215"/>
      <c r="H36" s="54"/>
    </row>
    <row r="37" spans="1:8" ht="12.75">
      <c r="A37" s="213"/>
      <c r="B37" s="214"/>
      <c r="C37" s="214"/>
      <c r="D37" s="214"/>
      <c r="E37" s="214"/>
      <c r="F37" s="214"/>
      <c r="G37" s="215"/>
      <c r="H37" s="54"/>
    </row>
    <row r="38" spans="1:8" ht="12.75">
      <c r="A38" s="213"/>
      <c r="B38" s="214"/>
      <c r="C38" s="214"/>
      <c r="D38" s="214"/>
      <c r="E38" s="214"/>
      <c r="F38" s="214"/>
      <c r="G38" s="215"/>
      <c r="H38" s="54"/>
    </row>
    <row r="39" spans="1:8" ht="12.75">
      <c r="A39" s="213"/>
      <c r="B39" s="214"/>
      <c r="C39" s="214"/>
      <c r="D39" s="214"/>
      <c r="E39" s="214"/>
      <c r="F39" s="214"/>
      <c r="G39" s="215"/>
      <c r="H39" s="54"/>
    </row>
    <row r="40" spans="1:8" ht="12.75">
      <c r="A40" s="213"/>
      <c r="B40" s="214"/>
      <c r="C40" s="214"/>
      <c r="D40" s="214"/>
      <c r="E40" s="214"/>
      <c r="F40" s="214"/>
      <c r="G40" s="215"/>
      <c r="H40" s="54"/>
    </row>
    <row r="41" spans="1:8" ht="12.75">
      <c r="A41" s="213"/>
      <c r="B41" s="214"/>
      <c r="C41" s="214"/>
      <c r="D41" s="214"/>
      <c r="E41" s="214"/>
      <c r="F41" s="214"/>
      <c r="G41" s="215"/>
      <c r="H41" s="54"/>
    </row>
    <row r="42" spans="1:8" ht="12.75">
      <c r="A42" s="213"/>
      <c r="B42" s="214"/>
      <c r="C42" s="214"/>
      <c r="D42" s="214"/>
      <c r="E42" s="214"/>
      <c r="F42" s="214"/>
      <c r="G42" s="215"/>
      <c r="H42" s="54"/>
    </row>
    <row r="43" spans="1:8" ht="12.75">
      <c r="A43" s="213"/>
      <c r="B43" s="214"/>
      <c r="C43" s="214"/>
      <c r="D43" s="214"/>
      <c r="E43" s="214"/>
      <c r="F43" s="214"/>
      <c r="G43" s="215"/>
      <c r="H43" s="54"/>
    </row>
    <row r="44" spans="1:8" ht="12.75">
      <c r="A44" s="213"/>
      <c r="B44" s="214"/>
      <c r="C44" s="214"/>
      <c r="D44" s="214"/>
      <c r="E44" s="214"/>
      <c r="F44" s="214"/>
      <c r="G44" s="215"/>
      <c r="H44" s="54"/>
    </row>
    <row r="45" spans="1:8" ht="12.75">
      <c r="A45" s="213"/>
      <c r="B45" s="214"/>
      <c r="C45" s="214"/>
      <c r="D45" s="214"/>
      <c r="E45" s="214"/>
      <c r="F45" s="214"/>
      <c r="G45" s="215"/>
      <c r="H45" s="54"/>
    </row>
    <row r="46" spans="1:8" ht="12.75">
      <c r="A46" s="213"/>
      <c r="B46" s="214"/>
      <c r="C46" s="214"/>
      <c r="D46" s="214"/>
      <c r="E46" s="214"/>
      <c r="F46" s="214"/>
      <c r="G46" s="215"/>
      <c r="H46" s="54"/>
    </row>
    <row r="47" spans="1:8" ht="12.75">
      <c r="A47" s="213"/>
      <c r="B47" s="214"/>
      <c r="C47" s="214"/>
      <c r="D47" s="214"/>
      <c r="E47" s="214"/>
      <c r="F47" s="214"/>
      <c r="G47" s="215"/>
      <c r="H47" s="54"/>
    </row>
    <row r="48" spans="1:8" ht="12.75">
      <c r="A48" s="213"/>
      <c r="B48" s="214"/>
      <c r="C48" s="214"/>
      <c r="D48" s="214"/>
      <c r="E48" s="214"/>
      <c r="F48" s="214"/>
      <c r="G48" s="215"/>
      <c r="H48" s="54"/>
    </row>
    <row r="49" spans="1:8" ht="12.75">
      <c r="A49" s="213"/>
      <c r="B49" s="214"/>
      <c r="C49" s="214"/>
      <c r="D49" s="214"/>
      <c r="E49" s="214"/>
      <c r="F49" s="214"/>
      <c r="G49" s="215"/>
      <c r="H49" s="54"/>
    </row>
    <row r="50" spans="1:8" ht="12.75">
      <c r="A50" s="213"/>
      <c r="B50" s="214"/>
      <c r="C50" s="214"/>
      <c r="D50" s="214"/>
      <c r="E50" s="214"/>
      <c r="F50" s="214"/>
      <c r="G50" s="215"/>
      <c r="H50" s="54"/>
    </row>
    <row r="51" spans="7:8" ht="12.75">
      <c r="G51" s="27" t="s">
        <v>158</v>
      </c>
      <c r="H51" s="56">
        <f>SUM(H6:H50)</f>
        <v>0</v>
      </c>
    </row>
  </sheetData>
  <sheetProtection/>
  <mergeCells count="45">
    <mergeCell ref="A6:G6"/>
    <mergeCell ref="A7:G7"/>
    <mergeCell ref="A8:G8"/>
    <mergeCell ref="A9:G9"/>
    <mergeCell ref="A10:G10"/>
    <mergeCell ref="A11:G11"/>
    <mergeCell ref="A12:G12"/>
    <mergeCell ref="A13:G13"/>
    <mergeCell ref="A14:G14"/>
    <mergeCell ref="A15:G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 ref="A32:G32"/>
    <mergeCell ref="A33:G33"/>
    <mergeCell ref="A34:G34"/>
    <mergeCell ref="A35:G35"/>
    <mergeCell ref="A36:G36"/>
    <mergeCell ref="A37:G37"/>
    <mergeCell ref="A38:G38"/>
    <mergeCell ref="A39:G39"/>
    <mergeCell ref="A40:G40"/>
    <mergeCell ref="A41:G41"/>
    <mergeCell ref="A48:G48"/>
    <mergeCell ref="A49:G49"/>
    <mergeCell ref="A50:G50"/>
    <mergeCell ref="A42:G42"/>
    <mergeCell ref="A43:G43"/>
    <mergeCell ref="A44:G44"/>
    <mergeCell ref="A45:G45"/>
    <mergeCell ref="A46:G46"/>
    <mergeCell ref="A47:G47"/>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H51"/>
  <sheetViews>
    <sheetView showZeros="0" zoomScalePageLayoutView="0" workbookViewId="0" topLeftCell="A1">
      <selection activeCell="J19" sqref="J19"/>
    </sheetView>
  </sheetViews>
  <sheetFormatPr defaultColWidth="9.140625" defaultRowHeight="12.75"/>
  <cols>
    <col min="1" max="1" width="3.8515625" style="0" customWidth="1"/>
    <col min="2" max="2" width="3.28125" style="0" customWidth="1"/>
    <col min="7" max="7" width="25.57421875" style="0" customWidth="1"/>
    <col min="8" max="8" width="19.7109375" style="0" customWidth="1"/>
  </cols>
  <sheetData>
    <row r="1" spans="1:8" ht="15.75">
      <c r="A1" s="65" t="s">
        <v>186</v>
      </c>
      <c r="B1" s="66"/>
      <c r="C1" s="66"/>
      <c r="D1" s="66"/>
      <c r="E1" s="66"/>
      <c r="F1" s="66"/>
      <c r="G1" s="66"/>
      <c r="H1" s="66"/>
    </row>
    <row r="3" spans="1:4" ht="12.75">
      <c r="A3" s="3"/>
      <c r="B3" s="3"/>
      <c r="C3" s="3"/>
      <c r="D3" s="3"/>
    </row>
    <row r="4" spans="1:8" ht="12.75">
      <c r="A4" s="63" t="s">
        <v>159</v>
      </c>
      <c r="B4" s="64"/>
      <c r="C4" s="64"/>
      <c r="D4" s="64"/>
      <c r="E4" s="64"/>
      <c r="F4" s="64"/>
      <c r="G4" s="64"/>
      <c r="H4" s="64"/>
    </row>
    <row r="5" spans="1:8" ht="12.75">
      <c r="A5" s="67" t="s">
        <v>156</v>
      </c>
      <c r="B5" s="67"/>
      <c r="C5" s="67"/>
      <c r="D5" s="67"/>
      <c r="E5" s="67"/>
      <c r="F5" s="67"/>
      <c r="G5" s="67"/>
      <c r="H5" s="27" t="s">
        <v>157</v>
      </c>
    </row>
    <row r="6" spans="1:8" ht="12.75">
      <c r="A6" s="213"/>
      <c r="B6" s="214"/>
      <c r="C6" s="214"/>
      <c r="D6" s="214"/>
      <c r="E6" s="214"/>
      <c r="F6" s="214"/>
      <c r="G6" s="215"/>
      <c r="H6" s="54"/>
    </row>
    <row r="7" spans="1:8" ht="12.75">
      <c r="A7" s="213"/>
      <c r="B7" s="214"/>
      <c r="C7" s="214"/>
      <c r="D7" s="214"/>
      <c r="E7" s="214"/>
      <c r="F7" s="214"/>
      <c r="G7" s="215"/>
      <c r="H7" s="54"/>
    </row>
    <row r="8" spans="1:8" ht="12.75">
      <c r="A8" s="213"/>
      <c r="B8" s="214"/>
      <c r="C8" s="214"/>
      <c r="D8" s="214"/>
      <c r="E8" s="214"/>
      <c r="F8" s="214"/>
      <c r="G8" s="215"/>
      <c r="H8" s="54"/>
    </row>
    <row r="9" spans="1:8" ht="12.75">
      <c r="A9" s="213"/>
      <c r="B9" s="214"/>
      <c r="C9" s="214"/>
      <c r="D9" s="214"/>
      <c r="E9" s="214"/>
      <c r="F9" s="214"/>
      <c r="G9" s="215"/>
      <c r="H9" s="54"/>
    </row>
    <row r="10" spans="1:8" ht="12.75">
      <c r="A10" s="213"/>
      <c r="B10" s="214"/>
      <c r="C10" s="214"/>
      <c r="D10" s="214"/>
      <c r="E10" s="214"/>
      <c r="F10" s="214"/>
      <c r="G10" s="215"/>
      <c r="H10" s="54"/>
    </row>
    <row r="11" spans="1:8" ht="12.75">
      <c r="A11" s="213"/>
      <c r="B11" s="214"/>
      <c r="C11" s="214"/>
      <c r="D11" s="214"/>
      <c r="E11" s="214"/>
      <c r="F11" s="214"/>
      <c r="G11" s="215"/>
      <c r="H11" s="54"/>
    </row>
    <row r="12" spans="1:8" ht="12.75">
      <c r="A12" s="213"/>
      <c r="B12" s="214"/>
      <c r="C12" s="214"/>
      <c r="D12" s="214"/>
      <c r="E12" s="214"/>
      <c r="F12" s="214"/>
      <c r="G12" s="215"/>
      <c r="H12" s="54"/>
    </row>
    <row r="13" spans="1:8" ht="12.75">
      <c r="A13" s="213"/>
      <c r="B13" s="214"/>
      <c r="C13" s="214"/>
      <c r="D13" s="214"/>
      <c r="E13" s="214"/>
      <c r="F13" s="214"/>
      <c r="G13" s="215"/>
      <c r="H13" s="54"/>
    </row>
    <row r="14" spans="1:8" ht="12.75">
      <c r="A14" s="213"/>
      <c r="B14" s="214"/>
      <c r="C14" s="214"/>
      <c r="D14" s="214"/>
      <c r="E14" s="214"/>
      <c r="F14" s="214"/>
      <c r="G14" s="215"/>
      <c r="H14" s="54"/>
    </row>
    <row r="15" spans="1:8" ht="12.75">
      <c r="A15" s="213"/>
      <c r="B15" s="214"/>
      <c r="C15" s="214"/>
      <c r="D15" s="214"/>
      <c r="E15" s="214"/>
      <c r="F15" s="214"/>
      <c r="G15" s="215"/>
      <c r="H15" s="54"/>
    </row>
    <row r="16" spans="1:8" ht="12.75">
      <c r="A16" s="213"/>
      <c r="B16" s="214"/>
      <c r="C16" s="214"/>
      <c r="D16" s="214"/>
      <c r="E16" s="214"/>
      <c r="F16" s="214"/>
      <c r="G16" s="215"/>
      <c r="H16" s="54"/>
    </row>
    <row r="17" spans="1:8" ht="12.75">
      <c r="A17" s="213"/>
      <c r="B17" s="214"/>
      <c r="C17" s="214"/>
      <c r="D17" s="214"/>
      <c r="E17" s="214"/>
      <c r="F17" s="214"/>
      <c r="G17" s="215"/>
      <c r="H17" s="54"/>
    </row>
    <row r="18" spans="1:8" ht="12.75">
      <c r="A18" s="213"/>
      <c r="B18" s="214"/>
      <c r="C18" s="214"/>
      <c r="D18" s="214"/>
      <c r="E18" s="214"/>
      <c r="F18" s="214"/>
      <c r="G18" s="215"/>
      <c r="H18" s="54"/>
    </row>
    <row r="19" spans="1:8" ht="12.75">
      <c r="A19" s="213"/>
      <c r="B19" s="214"/>
      <c r="C19" s="214"/>
      <c r="D19" s="214"/>
      <c r="E19" s="214"/>
      <c r="F19" s="214"/>
      <c r="G19" s="215"/>
      <c r="H19" s="54"/>
    </row>
    <row r="20" spans="1:8" ht="12.75">
      <c r="A20" s="213"/>
      <c r="B20" s="214"/>
      <c r="C20" s="214"/>
      <c r="D20" s="214"/>
      <c r="E20" s="214"/>
      <c r="F20" s="214"/>
      <c r="G20" s="215"/>
      <c r="H20" s="54"/>
    </row>
    <row r="21" spans="1:8" ht="12.75">
      <c r="A21" s="213"/>
      <c r="B21" s="214"/>
      <c r="C21" s="214"/>
      <c r="D21" s="214"/>
      <c r="E21" s="214"/>
      <c r="F21" s="214"/>
      <c r="G21" s="215"/>
      <c r="H21" s="54"/>
    </row>
    <row r="22" spans="1:8" ht="12.75">
      <c r="A22" s="213"/>
      <c r="B22" s="214"/>
      <c r="C22" s="214"/>
      <c r="D22" s="214"/>
      <c r="E22" s="214"/>
      <c r="F22" s="214"/>
      <c r="G22" s="215"/>
      <c r="H22" s="54"/>
    </row>
    <row r="23" spans="1:8" ht="12.75">
      <c r="A23" s="213"/>
      <c r="B23" s="214"/>
      <c r="C23" s="214"/>
      <c r="D23" s="214"/>
      <c r="E23" s="214"/>
      <c r="F23" s="214"/>
      <c r="G23" s="215"/>
      <c r="H23" s="54"/>
    </row>
    <row r="24" spans="1:8" ht="12.75">
      <c r="A24" s="213"/>
      <c r="B24" s="214"/>
      <c r="C24" s="214"/>
      <c r="D24" s="214"/>
      <c r="E24" s="214"/>
      <c r="F24" s="214"/>
      <c r="G24" s="215"/>
      <c r="H24" s="54"/>
    </row>
    <row r="25" spans="1:8" ht="12.75">
      <c r="A25" s="213"/>
      <c r="B25" s="214"/>
      <c r="C25" s="214"/>
      <c r="D25" s="214"/>
      <c r="E25" s="214"/>
      <c r="F25" s="214"/>
      <c r="G25" s="215"/>
      <c r="H25" s="54"/>
    </row>
    <row r="26" spans="1:8" ht="12.75">
      <c r="A26" s="213"/>
      <c r="B26" s="214"/>
      <c r="C26" s="214"/>
      <c r="D26" s="214"/>
      <c r="E26" s="214"/>
      <c r="F26" s="214"/>
      <c r="G26" s="215"/>
      <c r="H26" s="54"/>
    </row>
    <row r="27" spans="1:8" ht="12.75">
      <c r="A27" s="213"/>
      <c r="B27" s="214"/>
      <c r="C27" s="214"/>
      <c r="D27" s="214"/>
      <c r="E27" s="214"/>
      <c r="F27" s="214"/>
      <c r="G27" s="215"/>
      <c r="H27" s="54"/>
    </row>
    <row r="28" spans="1:8" ht="12.75">
      <c r="A28" s="213"/>
      <c r="B28" s="214"/>
      <c r="C28" s="214"/>
      <c r="D28" s="214"/>
      <c r="E28" s="214"/>
      <c r="F28" s="214"/>
      <c r="G28" s="215"/>
      <c r="H28" s="54"/>
    </row>
    <row r="29" spans="1:8" ht="12.75">
      <c r="A29" s="213"/>
      <c r="B29" s="214"/>
      <c r="C29" s="214"/>
      <c r="D29" s="214"/>
      <c r="E29" s="214"/>
      <c r="F29" s="214"/>
      <c r="G29" s="215"/>
      <c r="H29" s="54"/>
    </row>
    <row r="30" spans="1:8" ht="12.75">
      <c r="A30" s="213"/>
      <c r="B30" s="214"/>
      <c r="C30" s="214"/>
      <c r="D30" s="214"/>
      <c r="E30" s="214"/>
      <c r="F30" s="214"/>
      <c r="G30" s="215"/>
      <c r="H30" s="54"/>
    </row>
    <row r="31" spans="1:8" ht="12.75">
      <c r="A31" s="213"/>
      <c r="B31" s="214"/>
      <c r="C31" s="214"/>
      <c r="D31" s="214"/>
      <c r="E31" s="214"/>
      <c r="F31" s="214"/>
      <c r="G31" s="215"/>
      <c r="H31" s="54"/>
    </row>
    <row r="32" spans="1:8" ht="12.75">
      <c r="A32" s="213"/>
      <c r="B32" s="214"/>
      <c r="C32" s="214"/>
      <c r="D32" s="214"/>
      <c r="E32" s="214"/>
      <c r="F32" s="214"/>
      <c r="G32" s="215"/>
      <c r="H32" s="54"/>
    </row>
    <row r="33" spans="1:8" ht="12.75">
      <c r="A33" s="213"/>
      <c r="B33" s="214"/>
      <c r="C33" s="214"/>
      <c r="D33" s="214"/>
      <c r="E33" s="214"/>
      <c r="F33" s="214"/>
      <c r="G33" s="215"/>
      <c r="H33" s="54"/>
    </row>
    <row r="34" spans="1:8" ht="12.75">
      <c r="A34" s="213"/>
      <c r="B34" s="214"/>
      <c r="C34" s="214"/>
      <c r="D34" s="214"/>
      <c r="E34" s="214"/>
      <c r="F34" s="214"/>
      <c r="G34" s="215"/>
      <c r="H34" s="54"/>
    </row>
    <row r="35" spans="1:8" ht="12.75">
      <c r="A35" s="213"/>
      <c r="B35" s="214"/>
      <c r="C35" s="214"/>
      <c r="D35" s="214"/>
      <c r="E35" s="214"/>
      <c r="F35" s="214"/>
      <c r="G35" s="215"/>
      <c r="H35" s="54"/>
    </row>
    <row r="36" spans="1:8" ht="12.75">
      <c r="A36" s="213"/>
      <c r="B36" s="214"/>
      <c r="C36" s="214"/>
      <c r="D36" s="214"/>
      <c r="E36" s="214"/>
      <c r="F36" s="214"/>
      <c r="G36" s="215"/>
      <c r="H36" s="54"/>
    </row>
    <row r="37" spans="1:8" ht="12.75">
      <c r="A37" s="213"/>
      <c r="B37" s="214"/>
      <c r="C37" s="214"/>
      <c r="D37" s="214"/>
      <c r="E37" s="214"/>
      <c r="F37" s="214"/>
      <c r="G37" s="215"/>
      <c r="H37" s="54"/>
    </row>
    <row r="38" spans="1:8" ht="12.75">
      <c r="A38" s="213"/>
      <c r="B38" s="214"/>
      <c r="C38" s="214"/>
      <c r="D38" s="214"/>
      <c r="E38" s="214"/>
      <c r="F38" s="214"/>
      <c r="G38" s="215"/>
      <c r="H38" s="54"/>
    </row>
    <row r="39" spans="1:8" ht="12.75">
      <c r="A39" s="213"/>
      <c r="B39" s="214"/>
      <c r="C39" s="214"/>
      <c r="D39" s="214"/>
      <c r="E39" s="214"/>
      <c r="F39" s="214"/>
      <c r="G39" s="215"/>
      <c r="H39" s="54"/>
    </row>
    <row r="40" spans="1:8" ht="12.75">
      <c r="A40" s="213"/>
      <c r="B40" s="214"/>
      <c r="C40" s="214"/>
      <c r="D40" s="214"/>
      <c r="E40" s="214"/>
      <c r="F40" s="214"/>
      <c r="G40" s="215"/>
      <c r="H40" s="54"/>
    </row>
    <row r="41" spans="1:8" ht="12.75">
      <c r="A41" s="213"/>
      <c r="B41" s="214"/>
      <c r="C41" s="214"/>
      <c r="D41" s="214"/>
      <c r="E41" s="214"/>
      <c r="F41" s="214"/>
      <c r="G41" s="215"/>
      <c r="H41" s="54"/>
    </row>
    <row r="42" spans="1:8" ht="12.75">
      <c r="A42" s="213"/>
      <c r="B42" s="214"/>
      <c r="C42" s="214"/>
      <c r="D42" s="214"/>
      <c r="E42" s="214"/>
      <c r="F42" s="214"/>
      <c r="G42" s="215"/>
      <c r="H42" s="54"/>
    </row>
    <row r="43" spans="1:8" ht="12.75">
      <c r="A43" s="213"/>
      <c r="B43" s="214"/>
      <c r="C43" s="214"/>
      <c r="D43" s="214"/>
      <c r="E43" s="214"/>
      <c r="F43" s="214"/>
      <c r="G43" s="215"/>
      <c r="H43" s="54"/>
    </row>
    <row r="44" spans="1:8" ht="12.75">
      <c r="A44" s="213"/>
      <c r="B44" s="214"/>
      <c r="C44" s="214"/>
      <c r="D44" s="214"/>
      <c r="E44" s="214"/>
      <c r="F44" s="214"/>
      <c r="G44" s="215"/>
      <c r="H44" s="54"/>
    </row>
    <row r="45" spans="1:8" ht="12.75">
      <c r="A45" s="213"/>
      <c r="B45" s="214"/>
      <c r="C45" s="214"/>
      <c r="D45" s="214"/>
      <c r="E45" s="214"/>
      <c r="F45" s="214"/>
      <c r="G45" s="215"/>
      <c r="H45" s="54"/>
    </row>
    <row r="46" spans="1:8" ht="12.75">
      <c r="A46" s="213"/>
      <c r="B46" s="214"/>
      <c r="C46" s="214"/>
      <c r="D46" s="214"/>
      <c r="E46" s="214"/>
      <c r="F46" s="214"/>
      <c r="G46" s="215"/>
      <c r="H46" s="54"/>
    </row>
    <row r="47" spans="1:8" ht="12.75">
      <c r="A47" s="213"/>
      <c r="B47" s="214"/>
      <c r="C47" s="214"/>
      <c r="D47" s="214"/>
      <c r="E47" s="214"/>
      <c r="F47" s="214"/>
      <c r="G47" s="215"/>
      <c r="H47" s="54"/>
    </row>
    <row r="48" spans="1:8" ht="12.75">
      <c r="A48" s="213"/>
      <c r="B48" s="214"/>
      <c r="C48" s="214"/>
      <c r="D48" s="214"/>
      <c r="E48" s="214"/>
      <c r="F48" s="214"/>
      <c r="G48" s="215"/>
      <c r="H48" s="54"/>
    </row>
    <row r="49" spans="1:8" ht="12.75">
      <c r="A49" s="213"/>
      <c r="B49" s="214"/>
      <c r="C49" s="214"/>
      <c r="D49" s="214"/>
      <c r="E49" s="214"/>
      <c r="F49" s="214"/>
      <c r="G49" s="215"/>
      <c r="H49" s="54"/>
    </row>
    <row r="50" spans="1:8" ht="12.75">
      <c r="A50" s="213"/>
      <c r="B50" s="214"/>
      <c r="C50" s="214"/>
      <c r="D50" s="214"/>
      <c r="E50" s="214"/>
      <c r="F50" s="214"/>
      <c r="G50" s="215"/>
      <c r="H50" s="54"/>
    </row>
    <row r="51" spans="7:8" ht="12.75">
      <c r="G51" s="27" t="s">
        <v>158</v>
      </c>
      <c r="H51" s="56">
        <f>SUM(H6:H50)</f>
        <v>0</v>
      </c>
    </row>
  </sheetData>
  <sheetProtection/>
  <mergeCells count="45">
    <mergeCell ref="A6:G6"/>
    <mergeCell ref="A7:G7"/>
    <mergeCell ref="A8:G8"/>
    <mergeCell ref="A9:G9"/>
    <mergeCell ref="A10:G10"/>
    <mergeCell ref="A11:G11"/>
    <mergeCell ref="A12:G12"/>
    <mergeCell ref="A13:G13"/>
    <mergeCell ref="A14:G14"/>
    <mergeCell ref="A15:G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 ref="A32:G32"/>
    <mergeCell ref="A33:G33"/>
    <mergeCell ref="A34:G34"/>
    <mergeCell ref="A35:G35"/>
    <mergeCell ref="A36:G36"/>
    <mergeCell ref="A37:G37"/>
    <mergeCell ref="A38:G38"/>
    <mergeCell ref="A39:G39"/>
    <mergeCell ref="A40:G40"/>
    <mergeCell ref="A41:G41"/>
    <mergeCell ref="A48:G48"/>
    <mergeCell ref="A49:G49"/>
    <mergeCell ref="A50:G50"/>
    <mergeCell ref="A42:G42"/>
    <mergeCell ref="A43:G43"/>
    <mergeCell ref="A44:G44"/>
    <mergeCell ref="A45:G45"/>
    <mergeCell ref="A46:G46"/>
    <mergeCell ref="A47:G4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lumartz</dc:creator>
  <cp:keywords/>
  <dc:description/>
  <cp:lastModifiedBy>Nunemacher, Dana</cp:lastModifiedBy>
  <cp:lastPrinted>2023-10-16T12:22:45Z</cp:lastPrinted>
  <dcterms:created xsi:type="dcterms:W3CDTF">2004-06-18T19:30:40Z</dcterms:created>
  <dcterms:modified xsi:type="dcterms:W3CDTF">2023-10-26T13:57:08Z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Order">
    <vt:lpwstr>4600.00000000000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System Account</vt:lpwstr>
  </property>
  <property fmtid="{D5CDD505-2E9C-101B-9397-08002B2CF9AE}" pid="10" name="display_urn">
    <vt:lpwstr>System Account</vt:lpwstr>
  </property>
  <property fmtid="{D5CDD505-2E9C-101B-9397-08002B2CF9AE}" pid="11" name="lcf76f155ced4ddcb4097134ff3c332f">
    <vt:lpwstr/>
  </property>
  <property fmtid="{D5CDD505-2E9C-101B-9397-08002B2CF9AE}" pid="12" name="TaxCatchAll">
    <vt:lpwstr/>
  </property>
  <property fmtid="{D5CDD505-2E9C-101B-9397-08002B2CF9AE}" pid="13" name="SharedWithUsers">
    <vt:lpwstr/>
  </property>
  <property fmtid="{D5CDD505-2E9C-101B-9397-08002B2CF9AE}" pid="14" name="_SourceUrl">
    <vt:lpwstr/>
  </property>
  <property fmtid="{D5CDD505-2E9C-101B-9397-08002B2CF9AE}" pid="15" name="_SharedFileIndex">
    <vt:lpwstr/>
  </property>
</Properties>
</file>